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80" windowHeight="5250" tabRatio="844" activeTab="1"/>
  </bookViews>
  <sheets>
    <sheet name="Frequently Traded Chart" sheetId="1" r:id="rId1"/>
    <sheet name="Frequently Traded Data" sheetId="2" r:id="rId2"/>
    <sheet name="Over Time Chart" sheetId="3" r:id="rId3"/>
    <sheet name="Over Time Data" sheetId="4" r:id="rId4"/>
    <sheet name="New Bonds Chart" sheetId="5" r:id="rId5"/>
    <sheet name="New Bonds Data" sheetId="6" r:id="rId6"/>
  </sheets>
  <definedNames>
    <definedName name="_xlnm.Print_Area" localSheetId="0">'Frequently Traded Chart'!$A$1:$J$61</definedName>
    <definedName name="_xlnm.Print_Area" localSheetId="4">'New Bonds Chart'!$A$1:$N$39</definedName>
    <definedName name="_xlnm.Print_Area" localSheetId="2">'Over Time Chart'!$A$4:$I$33</definedName>
  </definedNames>
  <calcPr fullCalcOnLoad="1"/>
</workbook>
</file>

<file path=xl/sharedStrings.xml><?xml version="1.0" encoding="utf-8"?>
<sst xmlns="http://schemas.openxmlformats.org/spreadsheetml/2006/main" count="29" uniqueCount="27">
  <si>
    <t>Explanation</t>
  </si>
  <si>
    <t xml:space="preserve">1494 issues traded frequently each day with only 494 reappearing on the </t>
  </si>
  <si>
    <t>on the frequently traded list on subsequent days.</t>
  </si>
  <si>
    <t xml:space="preserve">frequently traded list the next business day.  Issues are even less likely to appear </t>
  </si>
  <si>
    <t>Par Value</t>
  </si>
  <si>
    <t>Total</t>
  </si>
  <si>
    <t>Par Value of Issues Traded 4 or More Times</t>
  </si>
  <si>
    <t>Par Value of Issues Traded Less Than 4 Times</t>
  </si>
  <si>
    <t>Issues Trading 4 or More Times</t>
  </si>
  <si>
    <t>Issues Trading Less Than 4 Times</t>
  </si>
  <si>
    <t>Volume of Issues Traded 4 or More Times</t>
  </si>
  <si>
    <t>Volume of Issues Traded Less Than 4 Times</t>
  </si>
  <si>
    <t>Trades</t>
  </si>
  <si>
    <t>% of Total</t>
  </si>
  <si>
    <t>Business</t>
  </si>
  <si>
    <t>Day</t>
  </si>
  <si>
    <t>Average Num</t>
  </si>
  <si>
    <t>of Trades</t>
  </si>
  <si>
    <t>Frequently traded issues (issues traded 4 or more times) were studied for the</t>
  </si>
  <si>
    <t xml:space="preserve">first 5 days of October to see if they continued to trade frequently.  On average, </t>
  </si>
  <si>
    <t>Days after Sale Date</t>
  </si>
  <si>
    <t>December 1999 Transaction Data</t>
  </si>
  <si>
    <t>Over Time Data</t>
  </si>
  <si>
    <t>Frequency of Trading in New Issue Bonds</t>
  </si>
  <si>
    <t>(May 1998 - April 1999)</t>
  </si>
  <si>
    <t>Trades and Par Value for Bonds with Date of Sale between</t>
  </si>
  <si>
    <t xml:space="preserve"> 5/1/98 and 6/30/98 (arranged by Days after Sale Date)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</si>
</sst>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"/>
    <numFmt numFmtId="166" formatCode="0.00000000000"/>
    <numFmt numFmtId="167" formatCode="0.0000"/>
    <numFmt numFmtId="168" formatCode="0.000"/>
    <numFmt numFmtId="169" formatCode="0.0%"/>
    <numFmt numFmtId="170" formatCode="#,##0.0"/>
    <numFmt numFmtId="171" formatCode="#,##0.000"/>
    <numFmt numFmtId="172" formatCode="#,##0.0000"/>
    <numFmt numFmtId="173" formatCode="0.0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"/>
  </numFmts>
  <fonts count="17">
    <font>
      <sz val="10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0"/>
    </font>
    <font>
      <b/>
      <sz val="10.25"/>
      <name val="Times New Roman"/>
      <family val="1"/>
    </font>
    <font>
      <sz val="12"/>
      <name val="Arial"/>
      <family val="0"/>
    </font>
    <font>
      <sz val="10.25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9.75"/>
      <name val="Times New Roman"/>
      <family val="0"/>
    </font>
    <font>
      <b/>
      <sz val="9.75"/>
      <name val="Times New Roman"/>
      <family val="0"/>
    </font>
    <font>
      <b/>
      <sz val="10.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" fontId="0" fillId="0" borderId="0" xfId="0" applyNumberFormat="1" applyAlignment="1">
      <alignment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15" applyNumberFormat="1" applyAlignment="1">
      <alignment/>
    </xf>
    <xf numFmtId="4" fontId="0" fillId="0" borderId="0" xfId="17" applyNumberFormat="1" applyAlignment="1">
      <alignment horizontal="righ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71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5" fillId="0" borderId="0" xfId="20" applyNumberFormat="1" applyFont="1" applyAlignment="1">
      <alignment horizontal="center"/>
    </xf>
    <xf numFmtId="0" fontId="6" fillId="0" borderId="1" xfId="19" applyFont="1" applyBorder="1" applyAlignment="1">
      <alignment horizontal="center" wrapText="1"/>
      <protection/>
    </xf>
    <xf numFmtId="37" fontId="6" fillId="0" borderId="1" xfId="19" applyNumberFormat="1" applyFont="1" applyBorder="1" applyAlignment="1">
      <alignment horizontal="center" wrapText="1"/>
      <protection/>
    </xf>
    <xf numFmtId="3" fontId="6" fillId="0" borderId="1" xfId="19" applyNumberFormat="1" applyFont="1" applyBorder="1" applyAlignment="1">
      <alignment horizontal="center" wrapText="1"/>
      <protection/>
    </xf>
    <xf numFmtId="5" fontId="6" fillId="0" borderId="1" xfId="19" applyNumberFormat="1" applyFont="1" applyBorder="1" applyAlignment="1">
      <alignment horizontal="center" wrapText="1"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37" fontId="5" fillId="0" borderId="0" xfId="19" applyNumberFormat="1" applyFont="1" applyAlignment="1">
      <alignment horizontal="center"/>
      <protection/>
    </xf>
    <xf numFmtId="5" fontId="5" fillId="0" borderId="0" xfId="19" applyNumberFormat="1" applyFont="1" applyAlignment="1">
      <alignment horizontal="center"/>
      <protection/>
    </xf>
    <xf numFmtId="0" fontId="6" fillId="0" borderId="0" xfId="19" applyFont="1" applyAlignment="1">
      <alignment horizontal="left"/>
      <protection/>
    </xf>
    <xf numFmtId="37" fontId="6" fillId="0" borderId="0" xfId="19" applyNumberFormat="1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5" fontId="6" fillId="0" borderId="0" xfId="19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ew Issue Bonds_new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Frequently Traded Issues Compared to All Issues Trading on an Average Day (Par)
Total Par:  $8,980,412,976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Frequently Traded
$3,377,158,227
37.6%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Other Issues
$5,603,254,749
62.4%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'Frequently Traded Data'!$B$9:$B$10</c:f>
              <c:numCache>
                <c:ptCount val="2"/>
                <c:pt idx="0">
                  <c:v>3377158227.2727275</c:v>
                </c:pt>
                <c:pt idx="1">
                  <c:v>5603254750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Frequently Traded Issues Compared to All Issues Trading on an Average Day (Trades)
Total Trades:  32,116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Frequently Traded
10,264
32.0%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Other Issues
21,852
68.0%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'Frequently Traded Data'!$B$6:$B$7</c:f>
              <c:numCache>
                <c:ptCount val="2"/>
                <c:pt idx="0">
                  <c:v>10263.954545454546</c:v>
                </c:pt>
                <c:pt idx="1">
                  <c:v>21852.13636363636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Frequently Traded Issues Compared to All Issues Trading on an Average Day (Issues)
Total Issues:  16,469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Frequently Traded
1,626
9.9%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Other Issues
14,843
90.1%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'Frequently Traded Data'!$B$3:$B$4</c:f>
              <c:numCache>
                <c:ptCount val="2"/>
                <c:pt idx="0">
                  <c:v>1626</c:v>
                </c:pt>
                <c:pt idx="1">
                  <c:v>14843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Likelihood That A Frequently Traded Issue Will Continue to Trade Frequently on Subsequent Days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'Over Time Data'!$C$6:$C$58</c:f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'Over Time Data'!$D$6:$D$58</c:f>
            </c:numRef>
          </c:val>
          <c:smooth val="0"/>
        </c:ser>
        <c:ser>
          <c:idx val="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'Over Time Data'!$E$6:$E$58</c:f>
            </c:numRef>
          </c: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'Over Time Data'!$F$6:$F$58</c:f>
            </c:numRef>
          </c:val>
          <c:smooth val="0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'Over Time Data'!$G$6:$G$58</c:f>
            </c:numRef>
          </c:val>
          <c:smooth val="0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'Over Time Data'!$H$6:$H$58</c:f>
            </c:numRef>
          </c:val>
          <c:smooth val="0"/>
        </c:ser>
        <c:ser>
          <c:idx val="0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'Over Time Data'!$I$6:$I$58</c:f>
              <c:numCache>
                <c:ptCount val="53"/>
                <c:pt idx="0">
                  <c:v>1494.2</c:v>
                </c:pt>
                <c:pt idx="1">
                  <c:v>492.8</c:v>
                </c:pt>
                <c:pt idx="2">
                  <c:v>368.8</c:v>
                </c:pt>
                <c:pt idx="3">
                  <c:v>317.8</c:v>
                </c:pt>
                <c:pt idx="4">
                  <c:v>283</c:v>
                </c:pt>
                <c:pt idx="5">
                  <c:v>257</c:v>
                </c:pt>
                <c:pt idx="6">
                  <c:v>245.8</c:v>
                </c:pt>
                <c:pt idx="7">
                  <c:v>233</c:v>
                </c:pt>
                <c:pt idx="8">
                  <c:v>214.2</c:v>
                </c:pt>
                <c:pt idx="9">
                  <c:v>200.6</c:v>
                </c:pt>
                <c:pt idx="10">
                  <c:v>183.2</c:v>
                </c:pt>
                <c:pt idx="11">
                  <c:v>167.4</c:v>
                </c:pt>
                <c:pt idx="12">
                  <c:v>162.4</c:v>
                </c:pt>
                <c:pt idx="13">
                  <c:v>158.6</c:v>
                </c:pt>
                <c:pt idx="14">
                  <c:v>155.4</c:v>
                </c:pt>
                <c:pt idx="15">
                  <c:v>162</c:v>
                </c:pt>
                <c:pt idx="16">
                  <c:v>155.4</c:v>
                </c:pt>
                <c:pt idx="17">
                  <c:v>154.2</c:v>
                </c:pt>
                <c:pt idx="18">
                  <c:v>145.4</c:v>
                </c:pt>
                <c:pt idx="19">
                  <c:v>144</c:v>
                </c:pt>
                <c:pt idx="20">
                  <c:v>154.4</c:v>
                </c:pt>
                <c:pt idx="21">
                  <c:v>146.2</c:v>
                </c:pt>
                <c:pt idx="22">
                  <c:v>138.4</c:v>
                </c:pt>
                <c:pt idx="23">
                  <c:v>133.4</c:v>
                </c:pt>
                <c:pt idx="24">
                  <c:v>138.8</c:v>
                </c:pt>
                <c:pt idx="25">
                  <c:v>126</c:v>
                </c:pt>
                <c:pt idx="26">
                  <c:v>126.2</c:v>
                </c:pt>
                <c:pt idx="27">
                  <c:v>127.6</c:v>
                </c:pt>
                <c:pt idx="28">
                  <c:v>128</c:v>
                </c:pt>
                <c:pt idx="29">
                  <c:v>127.4</c:v>
                </c:pt>
                <c:pt idx="30">
                  <c:v>144</c:v>
                </c:pt>
                <c:pt idx="31">
                  <c:v>141.4</c:v>
                </c:pt>
                <c:pt idx="32">
                  <c:v>133.4</c:v>
                </c:pt>
                <c:pt idx="33">
                  <c:v>135.8</c:v>
                </c:pt>
                <c:pt idx="34">
                  <c:v>127.8</c:v>
                </c:pt>
                <c:pt idx="35">
                  <c:v>107.8</c:v>
                </c:pt>
                <c:pt idx="36">
                  <c:v>105</c:v>
                </c:pt>
                <c:pt idx="37">
                  <c:v>102</c:v>
                </c:pt>
                <c:pt idx="38">
                  <c:v>110</c:v>
                </c:pt>
                <c:pt idx="39">
                  <c:v>128.2</c:v>
                </c:pt>
                <c:pt idx="40">
                  <c:v>138.6</c:v>
                </c:pt>
                <c:pt idx="41">
                  <c:v>141</c:v>
                </c:pt>
                <c:pt idx="42">
                  <c:v>149.2</c:v>
                </c:pt>
                <c:pt idx="43">
                  <c:v>142</c:v>
                </c:pt>
                <c:pt idx="44">
                  <c:v>145.4</c:v>
                </c:pt>
                <c:pt idx="45">
                  <c:v>146.8</c:v>
                </c:pt>
                <c:pt idx="46">
                  <c:v>137.4</c:v>
                </c:pt>
                <c:pt idx="47">
                  <c:v>135.8</c:v>
                </c:pt>
                <c:pt idx="48">
                  <c:v>134.4</c:v>
                </c:pt>
                <c:pt idx="49">
                  <c:v>138.75</c:v>
                </c:pt>
                <c:pt idx="50">
                  <c:v>134</c:v>
                </c:pt>
                <c:pt idx="51">
                  <c:v>127.5</c:v>
                </c:pt>
                <c:pt idx="52">
                  <c:v>125</c:v>
                </c:pt>
              </c:numCache>
            </c:numRef>
          </c:val>
          <c:smooth val="0"/>
        </c:ser>
        <c:axId val="29275061"/>
        <c:axId val="43670402"/>
      </c:lineChart>
      <c:catAx>
        <c:axId val="29275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Business Day After Frequent Trading on 10/1/1999 - 10/7/1999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70402"/>
        <c:crosses val="autoZero"/>
        <c:auto val="1"/>
        <c:lblOffset val="100"/>
        <c:noMultiLvlLbl val="0"/>
      </c:catAx>
      <c:valAx>
        <c:axId val="43670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Average Number of Issues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75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"/>
          <c:w val="0.9492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Bonds Data'!$B$4</c:f>
              <c:strCache>
                <c:ptCount val="1"/>
                <c:pt idx="0">
                  <c:v>Trades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'New Bonds Data'!$A$5:$A$405</c:f>
              <c:numCache>
                <c:ptCount val="401"/>
                <c:pt idx="0">
                  <c:v>-45</c:v>
                </c:pt>
                <c:pt idx="1">
                  <c:v>-42</c:v>
                </c:pt>
                <c:pt idx="2">
                  <c:v>-41</c:v>
                </c:pt>
                <c:pt idx="3">
                  <c:v>-38</c:v>
                </c:pt>
                <c:pt idx="4">
                  <c:v>-35</c:v>
                </c:pt>
                <c:pt idx="5">
                  <c:v>-33</c:v>
                </c:pt>
                <c:pt idx="6">
                  <c:v>-32</c:v>
                </c:pt>
                <c:pt idx="7">
                  <c:v>-29</c:v>
                </c:pt>
                <c:pt idx="8">
                  <c:v>-28</c:v>
                </c:pt>
                <c:pt idx="9">
                  <c:v>-27</c:v>
                </c:pt>
                <c:pt idx="10">
                  <c:v>-26</c:v>
                </c:pt>
                <c:pt idx="11">
                  <c:v>-25</c:v>
                </c:pt>
                <c:pt idx="12">
                  <c:v>-24</c:v>
                </c:pt>
                <c:pt idx="13">
                  <c:v>-23</c:v>
                </c:pt>
                <c:pt idx="14">
                  <c:v>-22</c:v>
                </c:pt>
                <c:pt idx="15">
                  <c:v>-21</c:v>
                </c:pt>
                <c:pt idx="16">
                  <c:v>-20</c:v>
                </c:pt>
                <c:pt idx="17">
                  <c:v>-19</c:v>
                </c:pt>
                <c:pt idx="18">
                  <c:v>-18</c:v>
                </c:pt>
                <c:pt idx="19">
                  <c:v>-17</c:v>
                </c:pt>
                <c:pt idx="20">
                  <c:v>-16</c:v>
                </c:pt>
                <c:pt idx="21">
                  <c:v>-15</c:v>
                </c:pt>
                <c:pt idx="22">
                  <c:v>-14</c:v>
                </c:pt>
                <c:pt idx="23">
                  <c:v>-13</c:v>
                </c:pt>
                <c:pt idx="24">
                  <c:v>-12</c:v>
                </c:pt>
                <c:pt idx="25">
                  <c:v>-11</c:v>
                </c:pt>
                <c:pt idx="26">
                  <c:v>-10</c:v>
                </c:pt>
                <c:pt idx="27">
                  <c:v>-9</c:v>
                </c:pt>
                <c:pt idx="28">
                  <c:v>-8</c:v>
                </c:pt>
                <c:pt idx="29">
                  <c:v>-7</c:v>
                </c:pt>
                <c:pt idx="30">
                  <c:v>-6</c:v>
                </c:pt>
                <c:pt idx="31">
                  <c:v>-5</c:v>
                </c:pt>
                <c:pt idx="32">
                  <c:v>-4</c:v>
                </c:pt>
                <c:pt idx="33">
                  <c:v>-3</c:v>
                </c:pt>
                <c:pt idx="34">
                  <c:v>-2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  <c:pt idx="58">
                  <c:v>22</c:v>
                </c:pt>
                <c:pt idx="59">
                  <c:v>23</c:v>
                </c:pt>
                <c:pt idx="60">
                  <c:v>24</c:v>
                </c:pt>
                <c:pt idx="61">
                  <c:v>25</c:v>
                </c:pt>
                <c:pt idx="62">
                  <c:v>26</c:v>
                </c:pt>
                <c:pt idx="63">
                  <c:v>27</c:v>
                </c:pt>
                <c:pt idx="64">
                  <c:v>28</c:v>
                </c:pt>
                <c:pt idx="65">
                  <c:v>29</c:v>
                </c:pt>
                <c:pt idx="66">
                  <c:v>30</c:v>
                </c:pt>
                <c:pt idx="67">
                  <c:v>31</c:v>
                </c:pt>
                <c:pt idx="68">
                  <c:v>32</c:v>
                </c:pt>
                <c:pt idx="69">
                  <c:v>33</c:v>
                </c:pt>
                <c:pt idx="70">
                  <c:v>34</c:v>
                </c:pt>
                <c:pt idx="71">
                  <c:v>35</c:v>
                </c:pt>
                <c:pt idx="72">
                  <c:v>36</c:v>
                </c:pt>
                <c:pt idx="73">
                  <c:v>37</c:v>
                </c:pt>
                <c:pt idx="74">
                  <c:v>38</c:v>
                </c:pt>
                <c:pt idx="75">
                  <c:v>39</c:v>
                </c:pt>
                <c:pt idx="76">
                  <c:v>40</c:v>
                </c:pt>
                <c:pt idx="77">
                  <c:v>41</c:v>
                </c:pt>
                <c:pt idx="78">
                  <c:v>42</c:v>
                </c:pt>
                <c:pt idx="79">
                  <c:v>43</c:v>
                </c:pt>
                <c:pt idx="80">
                  <c:v>44</c:v>
                </c:pt>
                <c:pt idx="81">
                  <c:v>45</c:v>
                </c:pt>
                <c:pt idx="82">
                  <c:v>46</c:v>
                </c:pt>
                <c:pt idx="83">
                  <c:v>47</c:v>
                </c:pt>
                <c:pt idx="84">
                  <c:v>48</c:v>
                </c:pt>
                <c:pt idx="85">
                  <c:v>49</c:v>
                </c:pt>
                <c:pt idx="86">
                  <c:v>50</c:v>
                </c:pt>
                <c:pt idx="87">
                  <c:v>51</c:v>
                </c:pt>
                <c:pt idx="88">
                  <c:v>52</c:v>
                </c:pt>
                <c:pt idx="89">
                  <c:v>53</c:v>
                </c:pt>
                <c:pt idx="90">
                  <c:v>54</c:v>
                </c:pt>
                <c:pt idx="91">
                  <c:v>55</c:v>
                </c:pt>
                <c:pt idx="92">
                  <c:v>56</c:v>
                </c:pt>
                <c:pt idx="93">
                  <c:v>57</c:v>
                </c:pt>
                <c:pt idx="94">
                  <c:v>58</c:v>
                </c:pt>
                <c:pt idx="95">
                  <c:v>59</c:v>
                </c:pt>
                <c:pt idx="96">
                  <c:v>60</c:v>
                </c:pt>
                <c:pt idx="97">
                  <c:v>61</c:v>
                </c:pt>
                <c:pt idx="98">
                  <c:v>62</c:v>
                </c:pt>
                <c:pt idx="99">
                  <c:v>63</c:v>
                </c:pt>
                <c:pt idx="100">
                  <c:v>64</c:v>
                </c:pt>
                <c:pt idx="101">
                  <c:v>65</c:v>
                </c:pt>
                <c:pt idx="102">
                  <c:v>66</c:v>
                </c:pt>
                <c:pt idx="103">
                  <c:v>67</c:v>
                </c:pt>
                <c:pt idx="104">
                  <c:v>68</c:v>
                </c:pt>
                <c:pt idx="105">
                  <c:v>69</c:v>
                </c:pt>
                <c:pt idx="106">
                  <c:v>70</c:v>
                </c:pt>
                <c:pt idx="107">
                  <c:v>71</c:v>
                </c:pt>
                <c:pt idx="108">
                  <c:v>72</c:v>
                </c:pt>
                <c:pt idx="109">
                  <c:v>73</c:v>
                </c:pt>
                <c:pt idx="110">
                  <c:v>74</c:v>
                </c:pt>
                <c:pt idx="111">
                  <c:v>75</c:v>
                </c:pt>
                <c:pt idx="112">
                  <c:v>76</c:v>
                </c:pt>
                <c:pt idx="113">
                  <c:v>77</c:v>
                </c:pt>
                <c:pt idx="114">
                  <c:v>78</c:v>
                </c:pt>
                <c:pt idx="115">
                  <c:v>79</c:v>
                </c:pt>
                <c:pt idx="116">
                  <c:v>80</c:v>
                </c:pt>
                <c:pt idx="117">
                  <c:v>81</c:v>
                </c:pt>
                <c:pt idx="118">
                  <c:v>82</c:v>
                </c:pt>
                <c:pt idx="119">
                  <c:v>83</c:v>
                </c:pt>
                <c:pt idx="120">
                  <c:v>84</c:v>
                </c:pt>
                <c:pt idx="121">
                  <c:v>85</c:v>
                </c:pt>
                <c:pt idx="122">
                  <c:v>86</c:v>
                </c:pt>
                <c:pt idx="123">
                  <c:v>87</c:v>
                </c:pt>
                <c:pt idx="124">
                  <c:v>88</c:v>
                </c:pt>
                <c:pt idx="125">
                  <c:v>89</c:v>
                </c:pt>
                <c:pt idx="126">
                  <c:v>90</c:v>
                </c:pt>
                <c:pt idx="127">
                  <c:v>91</c:v>
                </c:pt>
                <c:pt idx="128">
                  <c:v>92</c:v>
                </c:pt>
                <c:pt idx="129">
                  <c:v>93</c:v>
                </c:pt>
                <c:pt idx="130">
                  <c:v>94</c:v>
                </c:pt>
                <c:pt idx="131">
                  <c:v>95</c:v>
                </c:pt>
                <c:pt idx="132">
                  <c:v>96</c:v>
                </c:pt>
                <c:pt idx="133">
                  <c:v>97</c:v>
                </c:pt>
                <c:pt idx="134">
                  <c:v>98</c:v>
                </c:pt>
                <c:pt idx="135">
                  <c:v>99</c:v>
                </c:pt>
                <c:pt idx="136">
                  <c:v>100</c:v>
                </c:pt>
                <c:pt idx="137">
                  <c:v>101</c:v>
                </c:pt>
                <c:pt idx="138">
                  <c:v>102</c:v>
                </c:pt>
                <c:pt idx="139">
                  <c:v>103</c:v>
                </c:pt>
                <c:pt idx="140">
                  <c:v>104</c:v>
                </c:pt>
                <c:pt idx="141">
                  <c:v>105</c:v>
                </c:pt>
                <c:pt idx="142">
                  <c:v>106</c:v>
                </c:pt>
                <c:pt idx="143">
                  <c:v>107</c:v>
                </c:pt>
                <c:pt idx="144">
                  <c:v>108</c:v>
                </c:pt>
                <c:pt idx="145">
                  <c:v>109</c:v>
                </c:pt>
                <c:pt idx="146">
                  <c:v>110</c:v>
                </c:pt>
                <c:pt idx="147">
                  <c:v>111</c:v>
                </c:pt>
                <c:pt idx="148">
                  <c:v>112</c:v>
                </c:pt>
                <c:pt idx="149">
                  <c:v>113</c:v>
                </c:pt>
                <c:pt idx="150">
                  <c:v>114</c:v>
                </c:pt>
                <c:pt idx="151">
                  <c:v>115</c:v>
                </c:pt>
                <c:pt idx="152">
                  <c:v>116</c:v>
                </c:pt>
                <c:pt idx="153">
                  <c:v>117</c:v>
                </c:pt>
                <c:pt idx="154">
                  <c:v>118</c:v>
                </c:pt>
                <c:pt idx="155">
                  <c:v>119</c:v>
                </c:pt>
                <c:pt idx="156">
                  <c:v>120</c:v>
                </c:pt>
                <c:pt idx="157">
                  <c:v>121</c:v>
                </c:pt>
                <c:pt idx="158">
                  <c:v>122</c:v>
                </c:pt>
                <c:pt idx="159">
                  <c:v>123</c:v>
                </c:pt>
                <c:pt idx="160">
                  <c:v>124</c:v>
                </c:pt>
                <c:pt idx="161">
                  <c:v>125</c:v>
                </c:pt>
                <c:pt idx="162">
                  <c:v>126</c:v>
                </c:pt>
                <c:pt idx="163">
                  <c:v>127</c:v>
                </c:pt>
                <c:pt idx="164">
                  <c:v>128</c:v>
                </c:pt>
                <c:pt idx="165">
                  <c:v>129</c:v>
                </c:pt>
                <c:pt idx="166">
                  <c:v>130</c:v>
                </c:pt>
                <c:pt idx="167">
                  <c:v>131</c:v>
                </c:pt>
                <c:pt idx="168">
                  <c:v>132</c:v>
                </c:pt>
                <c:pt idx="169">
                  <c:v>133</c:v>
                </c:pt>
                <c:pt idx="170">
                  <c:v>134</c:v>
                </c:pt>
                <c:pt idx="171">
                  <c:v>135</c:v>
                </c:pt>
                <c:pt idx="172">
                  <c:v>136</c:v>
                </c:pt>
                <c:pt idx="173">
                  <c:v>137</c:v>
                </c:pt>
                <c:pt idx="174">
                  <c:v>138</c:v>
                </c:pt>
                <c:pt idx="175">
                  <c:v>139</c:v>
                </c:pt>
                <c:pt idx="176">
                  <c:v>140</c:v>
                </c:pt>
                <c:pt idx="177">
                  <c:v>141</c:v>
                </c:pt>
                <c:pt idx="178">
                  <c:v>142</c:v>
                </c:pt>
                <c:pt idx="179">
                  <c:v>143</c:v>
                </c:pt>
                <c:pt idx="180">
                  <c:v>144</c:v>
                </c:pt>
                <c:pt idx="181">
                  <c:v>145</c:v>
                </c:pt>
                <c:pt idx="182">
                  <c:v>146</c:v>
                </c:pt>
                <c:pt idx="183">
                  <c:v>147</c:v>
                </c:pt>
                <c:pt idx="184">
                  <c:v>148</c:v>
                </c:pt>
                <c:pt idx="185">
                  <c:v>149</c:v>
                </c:pt>
                <c:pt idx="186">
                  <c:v>150</c:v>
                </c:pt>
                <c:pt idx="187">
                  <c:v>151</c:v>
                </c:pt>
                <c:pt idx="188">
                  <c:v>152</c:v>
                </c:pt>
                <c:pt idx="189">
                  <c:v>153</c:v>
                </c:pt>
                <c:pt idx="190">
                  <c:v>154</c:v>
                </c:pt>
                <c:pt idx="191">
                  <c:v>155</c:v>
                </c:pt>
                <c:pt idx="192">
                  <c:v>156</c:v>
                </c:pt>
                <c:pt idx="193">
                  <c:v>157</c:v>
                </c:pt>
                <c:pt idx="194">
                  <c:v>158</c:v>
                </c:pt>
                <c:pt idx="195">
                  <c:v>159</c:v>
                </c:pt>
                <c:pt idx="196">
                  <c:v>160</c:v>
                </c:pt>
                <c:pt idx="197">
                  <c:v>161</c:v>
                </c:pt>
                <c:pt idx="198">
                  <c:v>162</c:v>
                </c:pt>
                <c:pt idx="199">
                  <c:v>163</c:v>
                </c:pt>
                <c:pt idx="200">
                  <c:v>164</c:v>
                </c:pt>
                <c:pt idx="201">
                  <c:v>165</c:v>
                </c:pt>
                <c:pt idx="202">
                  <c:v>166</c:v>
                </c:pt>
                <c:pt idx="203">
                  <c:v>167</c:v>
                </c:pt>
                <c:pt idx="204">
                  <c:v>168</c:v>
                </c:pt>
                <c:pt idx="205">
                  <c:v>169</c:v>
                </c:pt>
                <c:pt idx="206">
                  <c:v>170</c:v>
                </c:pt>
                <c:pt idx="207">
                  <c:v>171</c:v>
                </c:pt>
                <c:pt idx="208">
                  <c:v>172</c:v>
                </c:pt>
                <c:pt idx="209">
                  <c:v>173</c:v>
                </c:pt>
                <c:pt idx="210">
                  <c:v>174</c:v>
                </c:pt>
                <c:pt idx="211">
                  <c:v>175</c:v>
                </c:pt>
                <c:pt idx="212">
                  <c:v>176</c:v>
                </c:pt>
                <c:pt idx="213">
                  <c:v>177</c:v>
                </c:pt>
                <c:pt idx="214">
                  <c:v>178</c:v>
                </c:pt>
                <c:pt idx="215">
                  <c:v>179</c:v>
                </c:pt>
                <c:pt idx="216">
                  <c:v>180</c:v>
                </c:pt>
                <c:pt idx="217">
                  <c:v>181</c:v>
                </c:pt>
                <c:pt idx="218">
                  <c:v>182</c:v>
                </c:pt>
                <c:pt idx="219">
                  <c:v>183</c:v>
                </c:pt>
                <c:pt idx="220">
                  <c:v>184</c:v>
                </c:pt>
                <c:pt idx="221">
                  <c:v>185</c:v>
                </c:pt>
                <c:pt idx="222">
                  <c:v>186</c:v>
                </c:pt>
                <c:pt idx="223">
                  <c:v>187</c:v>
                </c:pt>
                <c:pt idx="224">
                  <c:v>188</c:v>
                </c:pt>
                <c:pt idx="225">
                  <c:v>189</c:v>
                </c:pt>
                <c:pt idx="226">
                  <c:v>190</c:v>
                </c:pt>
                <c:pt idx="227">
                  <c:v>191</c:v>
                </c:pt>
                <c:pt idx="228">
                  <c:v>192</c:v>
                </c:pt>
                <c:pt idx="229">
                  <c:v>193</c:v>
                </c:pt>
                <c:pt idx="230">
                  <c:v>194</c:v>
                </c:pt>
                <c:pt idx="231">
                  <c:v>195</c:v>
                </c:pt>
                <c:pt idx="232">
                  <c:v>196</c:v>
                </c:pt>
                <c:pt idx="233">
                  <c:v>197</c:v>
                </c:pt>
                <c:pt idx="234">
                  <c:v>198</c:v>
                </c:pt>
                <c:pt idx="235">
                  <c:v>199</c:v>
                </c:pt>
                <c:pt idx="236">
                  <c:v>200</c:v>
                </c:pt>
                <c:pt idx="237">
                  <c:v>201</c:v>
                </c:pt>
                <c:pt idx="238">
                  <c:v>202</c:v>
                </c:pt>
                <c:pt idx="239">
                  <c:v>203</c:v>
                </c:pt>
                <c:pt idx="240">
                  <c:v>204</c:v>
                </c:pt>
                <c:pt idx="241">
                  <c:v>205</c:v>
                </c:pt>
                <c:pt idx="242">
                  <c:v>206</c:v>
                </c:pt>
                <c:pt idx="243">
                  <c:v>207</c:v>
                </c:pt>
                <c:pt idx="244">
                  <c:v>208</c:v>
                </c:pt>
                <c:pt idx="245">
                  <c:v>209</c:v>
                </c:pt>
                <c:pt idx="246">
                  <c:v>210</c:v>
                </c:pt>
                <c:pt idx="247">
                  <c:v>211</c:v>
                </c:pt>
                <c:pt idx="248">
                  <c:v>212</c:v>
                </c:pt>
                <c:pt idx="249">
                  <c:v>213</c:v>
                </c:pt>
                <c:pt idx="250">
                  <c:v>214</c:v>
                </c:pt>
                <c:pt idx="251">
                  <c:v>215</c:v>
                </c:pt>
                <c:pt idx="252">
                  <c:v>216</c:v>
                </c:pt>
                <c:pt idx="253">
                  <c:v>217</c:v>
                </c:pt>
                <c:pt idx="254">
                  <c:v>218</c:v>
                </c:pt>
                <c:pt idx="255">
                  <c:v>219</c:v>
                </c:pt>
                <c:pt idx="256">
                  <c:v>220</c:v>
                </c:pt>
                <c:pt idx="257">
                  <c:v>221</c:v>
                </c:pt>
                <c:pt idx="258">
                  <c:v>222</c:v>
                </c:pt>
                <c:pt idx="259">
                  <c:v>223</c:v>
                </c:pt>
                <c:pt idx="260">
                  <c:v>224</c:v>
                </c:pt>
                <c:pt idx="261">
                  <c:v>225</c:v>
                </c:pt>
                <c:pt idx="262">
                  <c:v>226</c:v>
                </c:pt>
                <c:pt idx="263">
                  <c:v>227</c:v>
                </c:pt>
                <c:pt idx="264">
                  <c:v>228</c:v>
                </c:pt>
                <c:pt idx="265">
                  <c:v>229</c:v>
                </c:pt>
                <c:pt idx="266">
                  <c:v>230</c:v>
                </c:pt>
                <c:pt idx="267">
                  <c:v>231</c:v>
                </c:pt>
                <c:pt idx="268">
                  <c:v>232</c:v>
                </c:pt>
                <c:pt idx="269">
                  <c:v>233</c:v>
                </c:pt>
                <c:pt idx="270">
                  <c:v>234</c:v>
                </c:pt>
                <c:pt idx="271">
                  <c:v>235</c:v>
                </c:pt>
                <c:pt idx="272">
                  <c:v>236</c:v>
                </c:pt>
                <c:pt idx="273">
                  <c:v>237</c:v>
                </c:pt>
                <c:pt idx="274">
                  <c:v>238</c:v>
                </c:pt>
                <c:pt idx="275">
                  <c:v>239</c:v>
                </c:pt>
                <c:pt idx="276">
                  <c:v>240</c:v>
                </c:pt>
                <c:pt idx="277">
                  <c:v>241</c:v>
                </c:pt>
                <c:pt idx="278">
                  <c:v>242</c:v>
                </c:pt>
                <c:pt idx="279">
                  <c:v>243</c:v>
                </c:pt>
                <c:pt idx="280">
                  <c:v>244</c:v>
                </c:pt>
                <c:pt idx="281">
                  <c:v>245</c:v>
                </c:pt>
                <c:pt idx="282">
                  <c:v>246</c:v>
                </c:pt>
                <c:pt idx="283">
                  <c:v>247</c:v>
                </c:pt>
                <c:pt idx="284">
                  <c:v>248</c:v>
                </c:pt>
                <c:pt idx="285">
                  <c:v>249</c:v>
                </c:pt>
                <c:pt idx="286">
                  <c:v>250</c:v>
                </c:pt>
                <c:pt idx="287">
                  <c:v>251</c:v>
                </c:pt>
                <c:pt idx="288">
                  <c:v>252</c:v>
                </c:pt>
                <c:pt idx="289">
                  <c:v>253</c:v>
                </c:pt>
                <c:pt idx="290">
                  <c:v>254</c:v>
                </c:pt>
                <c:pt idx="291">
                  <c:v>255</c:v>
                </c:pt>
                <c:pt idx="292">
                  <c:v>256</c:v>
                </c:pt>
                <c:pt idx="293">
                  <c:v>257</c:v>
                </c:pt>
                <c:pt idx="294">
                  <c:v>258</c:v>
                </c:pt>
                <c:pt idx="295">
                  <c:v>259</c:v>
                </c:pt>
                <c:pt idx="296">
                  <c:v>260</c:v>
                </c:pt>
                <c:pt idx="297">
                  <c:v>261</c:v>
                </c:pt>
                <c:pt idx="298">
                  <c:v>262</c:v>
                </c:pt>
                <c:pt idx="299">
                  <c:v>263</c:v>
                </c:pt>
                <c:pt idx="300">
                  <c:v>264</c:v>
                </c:pt>
                <c:pt idx="301">
                  <c:v>265</c:v>
                </c:pt>
                <c:pt idx="302">
                  <c:v>266</c:v>
                </c:pt>
                <c:pt idx="303">
                  <c:v>267</c:v>
                </c:pt>
                <c:pt idx="304">
                  <c:v>268</c:v>
                </c:pt>
                <c:pt idx="305">
                  <c:v>269</c:v>
                </c:pt>
                <c:pt idx="306">
                  <c:v>270</c:v>
                </c:pt>
                <c:pt idx="307">
                  <c:v>271</c:v>
                </c:pt>
                <c:pt idx="308">
                  <c:v>272</c:v>
                </c:pt>
                <c:pt idx="309">
                  <c:v>273</c:v>
                </c:pt>
                <c:pt idx="310">
                  <c:v>274</c:v>
                </c:pt>
                <c:pt idx="311">
                  <c:v>275</c:v>
                </c:pt>
                <c:pt idx="312">
                  <c:v>276</c:v>
                </c:pt>
                <c:pt idx="313">
                  <c:v>277</c:v>
                </c:pt>
                <c:pt idx="314">
                  <c:v>278</c:v>
                </c:pt>
                <c:pt idx="315">
                  <c:v>279</c:v>
                </c:pt>
                <c:pt idx="316">
                  <c:v>280</c:v>
                </c:pt>
                <c:pt idx="317">
                  <c:v>281</c:v>
                </c:pt>
                <c:pt idx="318">
                  <c:v>282</c:v>
                </c:pt>
                <c:pt idx="319">
                  <c:v>283</c:v>
                </c:pt>
                <c:pt idx="320">
                  <c:v>284</c:v>
                </c:pt>
                <c:pt idx="321">
                  <c:v>285</c:v>
                </c:pt>
                <c:pt idx="322">
                  <c:v>286</c:v>
                </c:pt>
                <c:pt idx="323">
                  <c:v>287</c:v>
                </c:pt>
                <c:pt idx="324">
                  <c:v>288</c:v>
                </c:pt>
                <c:pt idx="325">
                  <c:v>289</c:v>
                </c:pt>
                <c:pt idx="326">
                  <c:v>290</c:v>
                </c:pt>
                <c:pt idx="327">
                  <c:v>291</c:v>
                </c:pt>
                <c:pt idx="328">
                  <c:v>292</c:v>
                </c:pt>
                <c:pt idx="329">
                  <c:v>293</c:v>
                </c:pt>
                <c:pt idx="330">
                  <c:v>294</c:v>
                </c:pt>
                <c:pt idx="331">
                  <c:v>295</c:v>
                </c:pt>
                <c:pt idx="332">
                  <c:v>296</c:v>
                </c:pt>
                <c:pt idx="333">
                  <c:v>297</c:v>
                </c:pt>
                <c:pt idx="334">
                  <c:v>298</c:v>
                </c:pt>
                <c:pt idx="335">
                  <c:v>299</c:v>
                </c:pt>
                <c:pt idx="336">
                  <c:v>300</c:v>
                </c:pt>
                <c:pt idx="337">
                  <c:v>301</c:v>
                </c:pt>
                <c:pt idx="338">
                  <c:v>302</c:v>
                </c:pt>
                <c:pt idx="339">
                  <c:v>303</c:v>
                </c:pt>
                <c:pt idx="340">
                  <c:v>304</c:v>
                </c:pt>
                <c:pt idx="341">
                  <c:v>305</c:v>
                </c:pt>
                <c:pt idx="342">
                  <c:v>306</c:v>
                </c:pt>
                <c:pt idx="343">
                  <c:v>307</c:v>
                </c:pt>
                <c:pt idx="344">
                  <c:v>308</c:v>
                </c:pt>
                <c:pt idx="345">
                  <c:v>309</c:v>
                </c:pt>
                <c:pt idx="346">
                  <c:v>310</c:v>
                </c:pt>
                <c:pt idx="347">
                  <c:v>311</c:v>
                </c:pt>
                <c:pt idx="348">
                  <c:v>312</c:v>
                </c:pt>
                <c:pt idx="349">
                  <c:v>313</c:v>
                </c:pt>
                <c:pt idx="350">
                  <c:v>314</c:v>
                </c:pt>
                <c:pt idx="351">
                  <c:v>315</c:v>
                </c:pt>
                <c:pt idx="352">
                  <c:v>316</c:v>
                </c:pt>
                <c:pt idx="353">
                  <c:v>317</c:v>
                </c:pt>
                <c:pt idx="354">
                  <c:v>318</c:v>
                </c:pt>
                <c:pt idx="355">
                  <c:v>319</c:v>
                </c:pt>
                <c:pt idx="356">
                  <c:v>320</c:v>
                </c:pt>
                <c:pt idx="357">
                  <c:v>321</c:v>
                </c:pt>
                <c:pt idx="358">
                  <c:v>322</c:v>
                </c:pt>
                <c:pt idx="359">
                  <c:v>323</c:v>
                </c:pt>
                <c:pt idx="360">
                  <c:v>324</c:v>
                </c:pt>
                <c:pt idx="361">
                  <c:v>325</c:v>
                </c:pt>
                <c:pt idx="362">
                  <c:v>326</c:v>
                </c:pt>
                <c:pt idx="363">
                  <c:v>327</c:v>
                </c:pt>
                <c:pt idx="364">
                  <c:v>328</c:v>
                </c:pt>
                <c:pt idx="365">
                  <c:v>329</c:v>
                </c:pt>
                <c:pt idx="366">
                  <c:v>330</c:v>
                </c:pt>
                <c:pt idx="367">
                  <c:v>331</c:v>
                </c:pt>
                <c:pt idx="368">
                  <c:v>332</c:v>
                </c:pt>
                <c:pt idx="369">
                  <c:v>333</c:v>
                </c:pt>
                <c:pt idx="370">
                  <c:v>334</c:v>
                </c:pt>
                <c:pt idx="371">
                  <c:v>335</c:v>
                </c:pt>
                <c:pt idx="372">
                  <c:v>336</c:v>
                </c:pt>
                <c:pt idx="373">
                  <c:v>337</c:v>
                </c:pt>
                <c:pt idx="374">
                  <c:v>338</c:v>
                </c:pt>
                <c:pt idx="375">
                  <c:v>339</c:v>
                </c:pt>
                <c:pt idx="376">
                  <c:v>340</c:v>
                </c:pt>
                <c:pt idx="377">
                  <c:v>341</c:v>
                </c:pt>
                <c:pt idx="378">
                  <c:v>342</c:v>
                </c:pt>
                <c:pt idx="379">
                  <c:v>343</c:v>
                </c:pt>
                <c:pt idx="380">
                  <c:v>344</c:v>
                </c:pt>
                <c:pt idx="381">
                  <c:v>345</c:v>
                </c:pt>
                <c:pt idx="382">
                  <c:v>346</c:v>
                </c:pt>
                <c:pt idx="383">
                  <c:v>347</c:v>
                </c:pt>
                <c:pt idx="384">
                  <c:v>348</c:v>
                </c:pt>
                <c:pt idx="385">
                  <c:v>349</c:v>
                </c:pt>
                <c:pt idx="386">
                  <c:v>350</c:v>
                </c:pt>
                <c:pt idx="387">
                  <c:v>351</c:v>
                </c:pt>
                <c:pt idx="388">
                  <c:v>352</c:v>
                </c:pt>
                <c:pt idx="389">
                  <c:v>353</c:v>
                </c:pt>
                <c:pt idx="390">
                  <c:v>354</c:v>
                </c:pt>
                <c:pt idx="391">
                  <c:v>355</c:v>
                </c:pt>
                <c:pt idx="392">
                  <c:v>356</c:v>
                </c:pt>
                <c:pt idx="393">
                  <c:v>357</c:v>
                </c:pt>
                <c:pt idx="394">
                  <c:v>358</c:v>
                </c:pt>
                <c:pt idx="395">
                  <c:v>359</c:v>
                </c:pt>
                <c:pt idx="396">
                  <c:v>360</c:v>
                </c:pt>
                <c:pt idx="397">
                  <c:v>361</c:v>
                </c:pt>
                <c:pt idx="398">
                  <c:v>362</c:v>
                </c:pt>
                <c:pt idx="399">
                  <c:v>363</c:v>
                </c:pt>
                <c:pt idx="400">
                  <c:v>364</c:v>
                </c:pt>
              </c:numCache>
            </c:numRef>
          </c:cat>
          <c:val>
            <c:numRef>
              <c:f>'New Bonds Data'!$B$5:$B$405</c:f>
              <c:numCache>
                <c:ptCount val="401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24</c:v>
                </c:pt>
                <c:pt idx="12">
                  <c:v>20</c:v>
                </c:pt>
                <c:pt idx="13">
                  <c:v>5</c:v>
                </c:pt>
                <c:pt idx="14">
                  <c:v>1</c:v>
                </c:pt>
                <c:pt idx="15">
                  <c:v>52</c:v>
                </c:pt>
                <c:pt idx="16">
                  <c:v>194</c:v>
                </c:pt>
                <c:pt idx="17">
                  <c:v>63</c:v>
                </c:pt>
                <c:pt idx="18">
                  <c:v>83</c:v>
                </c:pt>
                <c:pt idx="19">
                  <c:v>27</c:v>
                </c:pt>
                <c:pt idx="20">
                  <c:v>14</c:v>
                </c:pt>
                <c:pt idx="21">
                  <c:v>50</c:v>
                </c:pt>
                <c:pt idx="22">
                  <c:v>229</c:v>
                </c:pt>
                <c:pt idx="23">
                  <c:v>278</c:v>
                </c:pt>
                <c:pt idx="24">
                  <c:v>65</c:v>
                </c:pt>
                <c:pt idx="25">
                  <c:v>292</c:v>
                </c:pt>
                <c:pt idx="26">
                  <c:v>205</c:v>
                </c:pt>
                <c:pt idx="27">
                  <c:v>360</c:v>
                </c:pt>
                <c:pt idx="28">
                  <c:v>285</c:v>
                </c:pt>
                <c:pt idx="29">
                  <c:v>137</c:v>
                </c:pt>
                <c:pt idx="30">
                  <c:v>368</c:v>
                </c:pt>
                <c:pt idx="31">
                  <c:v>311</c:v>
                </c:pt>
                <c:pt idx="32">
                  <c:v>139</c:v>
                </c:pt>
                <c:pt idx="33">
                  <c:v>500</c:v>
                </c:pt>
                <c:pt idx="34">
                  <c:v>351</c:v>
                </c:pt>
                <c:pt idx="35">
                  <c:v>1267</c:v>
                </c:pt>
                <c:pt idx="36">
                  <c:v>45110</c:v>
                </c:pt>
                <c:pt idx="37">
                  <c:v>54988</c:v>
                </c:pt>
                <c:pt idx="38">
                  <c:v>20887</c:v>
                </c:pt>
                <c:pt idx="39">
                  <c:v>9176</c:v>
                </c:pt>
                <c:pt idx="40">
                  <c:v>8951</c:v>
                </c:pt>
                <c:pt idx="41">
                  <c:v>11948</c:v>
                </c:pt>
                <c:pt idx="42">
                  <c:v>12577</c:v>
                </c:pt>
                <c:pt idx="43">
                  <c:v>11675</c:v>
                </c:pt>
                <c:pt idx="44">
                  <c:v>8547</c:v>
                </c:pt>
                <c:pt idx="45">
                  <c:v>5097</c:v>
                </c:pt>
                <c:pt idx="46">
                  <c:v>3391</c:v>
                </c:pt>
                <c:pt idx="47">
                  <c:v>5087</c:v>
                </c:pt>
                <c:pt idx="48">
                  <c:v>6658</c:v>
                </c:pt>
                <c:pt idx="49">
                  <c:v>8197</c:v>
                </c:pt>
                <c:pt idx="50">
                  <c:v>7537</c:v>
                </c:pt>
                <c:pt idx="51">
                  <c:v>5774</c:v>
                </c:pt>
                <c:pt idx="52">
                  <c:v>3503</c:v>
                </c:pt>
                <c:pt idx="53">
                  <c:v>2252</c:v>
                </c:pt>
                <c:pt idx="54">
                  <c:v>2999</c:v>
                </c:pt>
                <c:pt idx="55">
                  <c:v>4565</c:v>
                </c:pt>
                <c:pt idx="56">
                  <c:v>5611</c:v>
                </c:pt>
                <c:pt idx="57">
                  <c:v>5502</c:v>
                </c:pt>
                <c:pt idx="58">
                  <c:v>4186</c:v>
                </c:pt>
                <c:pt idx="59">
                  <c:v>2514</c:v>
                </c:pt>
                <c:pt idx="60">
                  <c:v>1653</c:v>
                </c:pt>
                <c:pt idx="61">
                  <c:v>2163</c:v>
                </c:pt>
                <c:pt idx="62">
                  <c:v>3103</c:v>
                </c:pt>
                <c:pt idx="63">
                  <c:v>4131</c:v>
                </c:pt>
                <c:pt idx="64">
                  <c:v>3984</c:v>
                </c:pt>
                <c:pt idx="65">
                  <c:v>2885</c:v>
                </c:pt>
                <c:pt idx="66">
                  <c:v>1665</c:v>
                </c:pt>
                <c:pt idx="67">
                  <c:v>1181</c:v>
                </c:pt>
                <c:pt idx="68">
                  <c:v>1564</c:v>
                </c:pt>
                <c:pt idx="69">
                  <c:v>2361</c:v>
                </c:pt>
                <c:pt idx="70">
                  <c:v>2929</c:v>
                </c:pt>
                <c:pt idx="71">
                  <c:v>3056</c:v>
                </c:pt>
                <c:pt idx="72">
                  <c:v>2423</c:v>
                </c:pt>
                <c:pt idx="73">
                  <c:v>1463</c:v>
                </c:pt>
                <c:pt idx="74">
                  <c:v>909</c:v>
                </c:pt>
                <c:pt idx="75">
                  <c:v>1237</c:v>
                </c:pt>
                <c:pt idx="76">
                  <c:v>1998</c:v>
                </c:pt>
                <c:pt idx="77">
                  <c:v>2478</c:v>
                </c:pt>
                <c:pt idx="78">
                  <c:v>2322</c:v>
                </c:pt>
                <c:pt idx="79">
                  <c:v>1623</c:v>
                </c:pt>
                <c:pt idx="80">
                  <c:v>1037</c:v>
                </c:pt>
                <c:pt idx="81">
                  <c:v>630</c:v>
                </c:pt>
                <c:pt idx="82">
                  <c:v>1082</c:v>
                </c:pt>
                <c:pt idx="83">
                  <c:v>1621</c:v>
                </c:pt>
                <c:pt idx="84">
                  <c:v>2087</c:v>
                </c:pt>
                <c:pt idx="85">
                  <c:v>2020</c:v>
                </c:pt>
                <c:pt idx="86">
                  <c:v>1643</c:v>
                </c:pt>
                <c:pt idx="87">
                  <c:v>829</c:v>
                </c:pt>
                <c:pt idx="88">
                  <c:v>533</c:v>
                </c:pt>
                <c:pt idx="89">
                  <c:v>884</c:v>
                </c:pt>
                <c:pt idx="90">
                  <c:v>1504</c:v>
                </c:pt>
                <c:pt idx="91">
                  <c:v>1690</c:v>
                </c:pt>
                <c:pt idx="92">
                  <c:v>1658</c:v>
                </c:pt>
                <c:pt idx="93">
                  <c:v>1361</c:v>
                </c:pt>
                <c:pt idx="94">
                  <c:v>732</c:v>
                </c:pt>
                <c:pt idx="95">
                  <c:v>518</c:v>
                </c:pt>
                <c:pt idx="96">
                  <c:v>871</c:v>
                </c:pt>
                <c:pt idx="97">
                  <c:v>1278</c:v>
                </c:pt>
                <c:pt idx="98">
                  <c:v>1553</c:v>
                </c:pt>
                <c:pt idx="99">
                  <c:v>1382</c:v>
                </c:pt>
                <c:pt idx="100">
                  <c:v>1121</c:v>
                </c:pt>
                <c:pt idx="101">
                  <c:v>695</c:v>
                </c:pt>
                <c:pt idx="102">
                  <c:v>442</c:v>
                </c:pt>
                <c:pt idx="103">
                  <c:v>632</c:v>
                </c:pt>
                <c:pt idx="104">
                  <c:v>1037</c:v>
                </c:pt>
                <c:pt idx="105">
                  <c:v>1219</c:v>
                </c:pt>
                <c:pt idx="106">
                  <c:v>1254</c:v>
                </c:pt>
                <c:pt idx="107">
                  <c:v>1037</c:v>
                </c:pt>
                <c:pt idx="108">
                  <c:v>560</c:v>
                </c:pt>
                <c:pt idx="109">
                  <c:v>414</c:v>
                </c:pt>
                <c:pt idx="110">
                  <c:v>575</c:v>
                </c:pt>
                <c:pt idx="111">
                  <c:v>1025</c:v>
                </c:pt>
                <c:pt idx="112">
                  <c:v>1260</c:v>
                </c:pt>
                <c:pt idx="113">
                  <c:v>1172</c:v>
                </c:pt>
                <c:pt idx="114">
                  <c:v>970</c:v>
                </c:pt>
                <c:pt idx="115">
                  <c:v>611</c:v>
                </c:pt>
                <c:pt idx="116">
                  <c:v>314</c:v>
                </c:pt>
                <c:pt idx="117">
                  <c:v>586</c:v>
                </c:pt>
                <c:pt idx="118">
                  <c:v>807</c:v>
                </c:pt>
                <c:pt idx="119">
                  <c:v>1031</c:v>
                </c:pt>
                <c:pt idx="120">
                  <c:v>1060</c:v>
                </c:pt>
                <c:pt idx="121">
                  <c:v>967</c:v>
                </c:pt>
                <c:pt idx="122">
                  <c:v>584</c:v>
                </c:pt>
                <c:pt idx="123">
                  <c:v>356</c:v>
                </c:pt>
                <c:pt idx="124">
                  <c:v>463</c:v>
                </c:pt>
                <c:pt idx="125">
                  <c:v>774</c:v>
                </c:pt>
                <c:pt idx="126">
                  <c:v>1116</c:v>
                </c:pt>
                <c:pt idx="127">
                  <c:v>1120</c:v>
                </c:pt>
                <c:pt idx="128">
                  <c:v>925</c:v>
                </c:pt>
                <c:pt idx="129">
                  <c:v>517</c:v>
                </c:pt>
                <c:pt idx="130">
                  <c:v>383</c:v>
                </c:pt>
                <c:pt idx="131">
                  <c:v>397</c:v>
                </c:pt>
                <c:pt idx="132">
                  <c:v>761</c:v>
                </c:pt>
                <c:pt idx="133">
                  <c:v>900</c:v>
                </c:pt>
                <c:pt idx="134">
                  <c:v>923</c:v>
                </c:pt>
                <c:pt idx="135">
                  <c:v>748</c:v>
                </c:pt>
                <c:pt idx="136">
                  <c:v>478</c:v>
                </c:pt>
                <c:pt idx="137">
                  <c:v>264</c:v>
                </c:pt>
                <c:pt idx="138">
                  <c:v>316</c:v>
                </c:pt>
                <c:pt idx="139">
                  <c:v>720</c:v>
                </c:pt>
                <c:pt idx="140">
                  <c:v>826</c:v>
                </c:pt>
                <c:pt idx="141">
                  <c:v>914</c:v>
                </c:pt>
                <c:pt idx="142">
                  <c:v>702</c:v>
                </c:pt>
                <c:pt idx="143">
                  <c:v>495</c:v>
                </c:pt>
                <c:pt idx="144">
                  <c:v>313</c:v>
                </c:pt>
                <c:pt idx="145">
                  <c:v>291</c:v>
                </c:pt>
                <c:pt idx="146">
                  <c:v>569</c:v>
                </c:pt>
                <c:pt idx="147">
                  <c:v>705</c:v>
                </c:pt>
                <c:pt idx="148">
                  <c:v>887</c:v>
                </c:pt>
                <c:pt idx="149">
                  <c:v>740</c:v>
                </c:pt>
                <c:pt idx="150">
                  <c:v>527</c:v>
                </c:pt>
                <c:pt idx="151">
                  <c:v>310</c:v>
                </c:pt>
                <c:pt idx="152">
                  <c:v>406</c:v>
                </c:pt>
                <c:pt idx="153">
                  <c:v>680</c:v>
                </c:pt>
                <c:pt idx="154">
                  <c:v>841</c:v>
                </c:pt>
                <c:pt idx="155">
                  <c:v>829</c:v>
                </c:pt>
                <c:pt idx="156">
                  <c:v>680</c:v>
                </c:pt>
                <c:pt idx="157">
                  <c:v>425</c:v>
                </c:pt>
                <c:pt idx="158">
                  <c:v>235</c:v>
                </c:pt>
                <c:pt idx="159">
                  <c:v>337</c:v>
                </c:pt>
                <c:pt idx="160">
                  <c:v>601</c:v>
                </c:pt>
                <c:pt idx="161">
                  <c:v>774</c:v>
                </c:pt>
                <c:pt idx="162">
                  <c:v>716</c:v>
                </c:pt>
                <c:pt idx="163">
                  <c:v>630</c:v>
                </c:pt>
                <c:pt idx="164">
                  <c:v>327</c:v>
                </c:pt>
                <c:pt idx="165">
                  <c:v>281</c:v>
                </c:pt>
                <c:pt idx="166">
                  <c:v>389</c:v>
                </c:pt>
                <c:pt idx="167">
                  <c:v>654</c:v>
                </c:pt>
                <c:pt idx="168">
                  <c:v>873</c:v>
                </c:pt>
                <c:pt idx="169">
                  <c:v>891</c:v>
                </c:pt>
                <c:pt idx="170">
                  <c:v>660</c:v>
                </c:pt>
                <c:pt idx="171">
                  <c:v>376</c:v>
                </c:pt>
                <c:pt idx="172">
                  <c:v>245</c:v>
                </c:pt>
                <c:pt idx="173">
                  <c:v>395</c:v>
                </c:pt>
                <c:pt idx="174">
                  <c:v>564</c:v>
                </c:pt>
                <c:pt idx="175">
                  <c:v>632</c:v>
                </c:pt>
                <c:pt idx="176">
                  <c:v>656</c:v>
                </c:pt>
                <c:pt idx="177">
                  <c:v>574</c:v>
                </c:pt>
                <c:pt idx="178">
                  <c:v>476</c:v>
                </c:pt>
                <c:pt idx="179">
                  <c:v>287</c:v>
                </c:pt>
                <c:pt idx="180">
                  <c:v>328</c:v>
                </c:pt>
                <c:pt idx="181">
                  <c:v>615</c:v>
                </c:pt>
                <c:pt idx="182">
                  <c:v>756</c:v>
                </c:pt>
                <c:pt idx="183">
                  <c:v>668</c:v>
                </c:pt>
                <c:pt idx="184">
                  <c:v>501</c:v>
                </c:pt>
                <c:pt idx="185">
                  <c:v>366</c:v>
                </c:pt>
                <c:pt idx="186">
                  <c:v>164</c:v>
                </c:pt>
                <c:pt idx="187">
                  <c:v>273</c:v>
                </c:pt>
                <c:pt idx="188">
                  <c:v>482</c:v>
                </c:pt>
                <c:pt idx="189">
                  <c:v>581</c:v>
                </c:pt>
                <c:pt idx="190">
                  <c:v>558</c:v>
                </c:pt>
                <c:pt idx="191">
                  <c:v>502</c:v>
                </c:pt>
                <c:pt idx="192">
                  <c:v>297</c:v>
                </c:pt>
                <c:pt idx="193">
                  <c:v>171</c:v>
                </c:pt>
                <c:pt idx="194">
                  <c:v>288</c:v>
                </c:pt>
                <c:pt idx="195">
                  <c:v>483</c:v>
                </c:pt>
                <c:pt idx="196">
                  <c:v>592</c:v>
                </c:pt>
                <c:pt idx="197">
                  <c:v>471</c:v>
                </c:pt>
                <c:pt idx="198">
                  <c:v>461</c:v>
                </c:pt>
                <c:pt idx="199">
                  <c:v>259</c:v>
                </c:pt>
                <c:pt idx="200">
                  <c:v>155</c:v>
                </c:pt>
                <c:pt idx="201">
                  <c:v>277</c:v>
                </c:pt>
                <c:pt idx="202">
                  <c:v>477</c:v>
                </c:pt>
                <c:pt idx="203">
                  <c:v>534</c:v>
                </c:pt>
                <c:pt idx="204">
                  <c:v>569</c:v>
                </c:pt>
                <c:pt idx="205">
                  <c:v>396</c:v>
                </c:pt>
                <c:pt idx="206">
                  <c:v>233</c:v>
                </c:pt>
                <c:pt idx="207">
                  <c:v>102</c:v>
                </c:pt>
                <c:pt idx="208">
                  <c:v>218</c:v>
                </c:pt>
                <c:pt idx="209">
                  <c:v>523</c:v>
                </c:pt>
                <c:pt idx="210">
                  <c:v>459</c:v>
                </c:pt>
                <c:pt idx="211">
                  <c:v>448</c:v>
                </c:pt>
                <c:pt idx="212">
                  <c:v>412</c:v>
                </c:pt>
                <c:pt idx="213">
                  <c:v>247</c:v>
                </c:pt>
                <c:pt idx="214">
                  <c:v>170</c:v>
                </c:pt>
                <c:pt idx="215">
                  <c:v>260</c:v>
                </c:pt>
                <c:pt idx="216">
                  <c:v>406</c:v>
                </c:pt>
                <c:pt idx="217">
                  <c:v>477</c:v>
                </c:pt>
                <c:pt idx="218">
                  <c:v>422</c:v>
                </c:pt>
                <c:pt idx="219">
                  <c:v>310</c:v>
                </c:pt>
                <c:pt idx="220">
                  <c:v>168</c:v>
                </c:pt>
                <c:pt idx="221">
                  <c:v>170</c:v>
                </c:pt>
                <c:pt idx="222">
                  <c:v>202</c:v>
                </c:pt>
                <c:pt idx="223">
                  <c:v>322</c:v>
                </c:pt>
                <c:pt idx="224">
                  <c:v>442</c:v>
                </c:pt>
                <c:pt idx="225">
                  <c:v>408</c:v>
                </c:pt>
                <c:pt idx="226">
                  <c:v>285</c:v>
                </c:pt>
                <c:pt idx="227">
                  <c:v>140</c:v>
                </c:pt>
                <c:pt idx="228">
                  <c:v>100</c:v>
                </c:pt>
                <c:pt idx="229">
                  <c:v>212</c:v>
                </c:pt>
                <c:pt idx="230">
                  <c:v>359</c:v>
                </c:pt>
                <c:pt idx="231">
                  <c:v>456</c:v>
                </c:pt>
                <c:pt idx="232">
                  <c:v>485</c:v>
                </c:pt>
                <c:pt idx="233">
                  <c:v>348</c:v>
                </c:pt>
                <c:pt idx="234">
                  <c:v>196</c:v>
                </c:pt>
                <c:pt idx="235">
                  <c:v>110</c:v>
                </c:pt>
                <c:pt idx="236">
                  <c:v>337</c:v>
                </c:pt>
                <c:pt idx="237">
                  <c:v>537</c:v>
                </c:pt>
                <c:pt idx="238">
                  <c:v>649</c:v>
                </c:pt>
                <c:pt idx="239">
                  <c:v>643</c:v>
                </c:pt>
                <c:pt idx="240">
                  <c:v>352</c:v>
                </c:pt>
                <c:pt idx="241">
                  <c:v>197</c:v>
                </c:pt>
                <c:pt idx="242">
                  <c:v>184</c:v>
                </c:pt>
                <c:pt idx="243">
                  <c:v>290</c:v>
                </c:pt>
                <c:pt idx="244">
                  <c:v>549</c:v>
                </c:pt>
                <c:pt idx="245">
                  <c:v>573</c:v>
                </c:pt>
                <c:pt idx="246">
                  <c:v>612</c:v>
                </c:pt>
                <c:pt idx="247">
                  <c:v>441</c:v>
                </c:pt>
                <c:pt idx="248">
                  <c:v>255</c:v>
                </c:pt>
                <c:pt idx="249">
                  <c:v>124</c:v>
                </c:pt>
                <c:pt idx="250">
                  <c:v>316</c:v>
                </c:pt>
                <c:pt idx="251">
                  <c:v>398</c:v>
                </c:pt>
                <c:pt idx="252">
                  <c:v>516</c:v>
                </c:pt>
                <c:pt idx="253">
                  <c:v>554</c:v>
                </c:pt>
                <c:pt idx="254">
                  <c:v>391</c:v>
                </c:pt>
                <c:pt idx="255">
                  <c:v>214</c:v>
                </c:pt>
                <c:pt idx="256">
                  <c:v>128</c:v>
                </c:pt>
                <c:pt idx="257">
                  <c:v>185</c:v>
                </c:pt>
                <c:pt idx="258">
                  <c:v>345</c:v>
                </c:pt>
                <c:pt idx="259">
                  <c:v>450</c:v>
                </c:pt>
                <c:pt idx="260">
                  <c:v>501</c:v>
                </c:pt>
                <c:pt idx="261">
                  <c:v>346</c:v>
                </c:pt>
                <c:pt idx="262">
                  <c:v>194</c:v>
                </c:pt>
                <c:pt idx="263">
                  <c:v>119</c:v>
                </c:pt>
                <c:pt idx="264">
                  <c:v>228</c:v>
                </c:pt>
                <c:pt idx="265">
                  <c:v>374</c:v>
                </c:pt>
                <c:pt idx="266">
                  <c:v>472</c:v>
                </c:pt>
                <c:pt idx="267">
                  <c:v>443</c:v>
                </c:pt>
                <c:pt idx="268">
                  <c:v>381</c:v>
                </c:pt>
                <c:pt idx="269">
                  <c:v>186</c:v>
                </c:pt>
                <c:pt idx="270">
                  <c:v>127</c:v>
                </c:pt>
                <c:pt idx="271">
                  <c:v>218</c:v>
                </c:pt>
                <c:pt idx="272">
                  <c:v>408</c:v>
                </c:pt>
                <c:pt idx="273">
                  <c:v>520</c:v>
                </c:pt>
                <c:pt idx="274">
                  <c:v>590</c:v>
                </c:pt>
                <c:pt idx="275">
                  <c:v>411</c:v>
                </c:pt>
                <c:pt idx="276">
                  <c:v>215</c:v>
                </c:pt>
                <c:pt idx="277">
                  <c:v>154</c:v>
                </c:pt>
                <c:pt idx="278">
                  <c:v>254</c:v>
                </c:pt>
                <c:pt idx="279">
                  <c:v>324</c:v>
                </c:pt>
                <c:pt idx="280">
                  <c:v>448</c:v>
                </c:pt>
                <c:pt idx="281">
                  <c:v>515</c:v>
                </c:pt>
                <c:pt idx="282">
                  <c:v>465</c:v>
                </c:pt>
                <c:pt idx="283">
                  <c:v>208</c:v>
                </c:pt>
                <c:pt idx="284">
                  <c:v>199</c:v>
                </c:pt>
                <c:pt idx="285">
                  <c:v>238</c:v>
                </c:pt>
                <c:pt idx="286">
                  <c:v>568</c:v>
                </c:pt>
                <c:pt idx="287">
                  <c:v>589</c:v>
                </c:pt>
                <c:pt idx="288">
                  <c:v>577</c:v>
                </c:pt>
                <c:pt idx="289">
                  <c:v>396</c:v>
                </c:pt>
                <c:pt idx="290">
                  <c:v>224</c:v>
                </c:pt>
                <c:pt idx="291">
                  <c:v>174</c:v>
                </c:pt>
                <c:pt idx="292">
                  <c:v>285</c:v>
                </c:pt>
                <c:pt idx="293">
                  <c:v>390</c:v>
                </c:pt>
                <c:pt idx="294">
                  <c:v>512</c:v>
                </c:pt>
                <c:pt idx="295">
                  <c:v>522</c:v>
                </c:pt>
                <c:pt idx="296">
                  <c:v>488</c:v>
                </c:pt>
                <c:pt idx="297">
                  <c:v>204</c:v>
                </c:pt>
                <c:pt idx="298">
                  <c:v>176</c:v>
                </c:pt>
                <c:pt idx="299">
                  <c:v>245</c:v>
                </c:pt>
                <c:pt idx="300">
                  <c:v>422</c:v>
                </c:pt>
                <c:pt idx="301">
                  <c:v>454</c:v>
                </c:pt>
                <c:pt idx="302">
                  <c:v>504</c:v>
                </c:pt>
                <c:pt idx="303">
                  <c:v>448</c:v>
                </c:pt>
                <c:pt idx="304">
                  <c:v>220</c:v>
                </c:pt>
                <c:pt idx="305">
                  <c:v>173</c:v>
                </c:pt>
                <c:pt idx="306">
                  <c:v>185</c:v>
                </c:pt>
                <c:pt idx="307">
                  <c:v>331</c:v>
                </c:pt>
                <c:pt idx="308">
                  <c:v>575</c:v>
                </c:pt>
                <c:pt idx="309">
                  <c:v>530</c:v>
                </c:pt>
                <c:pt idx="310">
                  <c:v>489</c:v>
                </c:pt>
                <c:pt idx="311">
                  <c:v>258</c:v>
                </c:pt>
                <c:pt idx="312">
                  <c:v>118</c:v>
                </c:pt>
                <c:pt idx="313">
                  <c:v>262</c:v>
                </c:pt>
                <c:pt idx="314">
                  <c:v>432</c:v>
                </c:pt>
                <c:pt idx="315">
                  <c:v>530</c:v>
                </c:pt>
                <c:pt idx="316">
                  <c:v>547</c:v>
                </c:pt>
                <c:pt idx="317">
                  <c:v>348</c:v>
                </c:pt>
                <c:pt idx="318">
                  <c:v>192</c:v>
                </c:pt>
                <c:pt idx="319">
                  <c:v>130</c:v>
                </c:pt>
                <c:pt idx="320">
                  <c:v>301</c:v>
                </c:pt>
                <c:pt idx="321">
                  <c:v>452</c:v>
                </c:pt>
                <c:pt idx="322">
                  <c:v>520</c:v>
                </c:pt>
                <c:pt idx="323">
                  <c:v>579</c:v>
                </c:pt>
                <c:pt idx="324">
                  <c:v>390</c:v>
                </c:pt>
                <c:pt idx="325">
                  <c:v>244</c:v>
                </c:pt>
                <c:pt idx="326">
                  <c:v>211</c:v>
                </c:pt>
                <c:pt idx="327">
                  <c:v>230</c:v>
                </c:pt>
                <c:pt idx="328">
                  <c:v>448</c:v>
                </c:pt>
                <c:pt idx="329">
                  <c:v>473</c:v>
                </c:pt>
                <c:pt idx="330">
                  <c:v>449</c:v>
                </c:pt>
                <c:pt idx="331">
                  <c:v>352</c:v>
                </c:pt>
                <c:pt idx="332">
                  <c:v>249</c:v>
                </c:pt>
                <c:pt idx="333">
                  <c:v>129</c:v>
                </c:pt>
                <c:pt idx="334">
                  <c:v>244</c:v>
                </c:pt>
                <c:pt idx="335">
                  <c:v>442</c:v>
                </c:pt>
                <c:pt idx="336">
                  <c:v>490</c:v>
                </c:pt>
                <c:pt idx="337">
                  <c:v>634</c:v>
                </c:pt>
                <c:pt idx="338">
                  <c:v>377</c:v>
                </c:pt>
                <c:pt idx="339">
                  <c:v>320</c:v>
                </c:pt>
                <c:pt idx="340">
                  <c:v>179</c:v>
                </c:pt>
                <c:pt idx="341">
                  <c:v>206</c:v>
                </c:pt>
                <c:pt idx="342">
                  <c:v>436</c:v>
                </c:pt>
                <c:pt idx="343">
                  <c:v>552</c:v>
                </c:pt>
                <c:pt idx="344">
                  <c:v>521</c:v>
                </c:pt>
                <c:pt idx="345">
                  <c:v>410</c:v>
                </c:pt>
                <c:pt idx="346">
                  <c:v>302</c:v>
                </c:pt>
                <c:pt idx="347">
                  <c:v>150</c:v>
                </c:pt>
                <c:pt idx="348">
                  <c:v>194</c:v>
                </c:pt>
                <c:pt idx="349">
                  <c:v>307</c:v>
                </c:pt>
                <c:pt idx="350">
                  <c:v>472</c:v>
                </c:pt>
                <c:pt idx="351">
                  <c:v>440</c:v>
                </c:pt>
                <c:pt idx="352">
                  <c:v>311</c:v>
                </c:pt>
                <c:pt idx="353">
                  <c:v>218</c:v>
                </c:pt>
                <c:pt idx="354">
                  <c:v>133</c:v>
                </c:pt>
                <c:pt idx="355">
                  <c:v>149</c:v>
                </c:pt>
                <c:pt idx="356">
                  <c:v>337</c:v>
                </c:pt>
                <c:pt idx="357">
                  <c:v>306</c:v>
                </c:pt>
                <c:pt idx="358">
                  <c:v>305</c:v>
                </c:pt>
                <c:pt idx="359">
                  <c:v>239</c:v>
                </c:pt>
                <c:pt idx="360">
                  <c:v>189</c:v>
                </c:pt>
                <c:pt idx="361">
                  <c:v>48</c:v>
                </c:pt>
                <c:pt idx="362">
                  <c:v>115</c:v>
                </c:pt>
                <c:pt idx="363">
                  <c:v>233</c:v>
                </c:pt>
                <c:pt idx="364">
                  <c:v>293</c:v>
                </c:pt>
                <c:pt idx="365">
                  <c:v>257</c:v>
                </c:pt>
                <c:pt idx="366">
                  <c:v>180</c:v>
                </c:pt>
                <c:pt idx="367">
                  <c:v>117</c:v>
                </c:pt>
                <c:pt idx="368">
                  <c:v>47</c:v>
                </c:pt>
                <c:pt idx="369">
                  <c:v>93</c:v>
                </c:pt>
                <c:pt idx="370">
                  <c:v>148</c:v>
                </c:pt>
                <c:pt idx="371">
                  <c:v>254</c:v>
                </c:pt>
                <c:pt idx="372">
                  <c:v>194</c:v>
                </c:pt>
                <c:pt idx="373">
                  <c:v>210</c:v>
                </c:pt>
                <c:pt idx="374">
                  <c:v>127</c:v>
                </c:pt>
                <c:pt idx="375">
                  <c:v>41</c:v>
                </c:pt>
                <c:pt idx="376">
                  <c:v>73</c:v>
                </c:pt>
                <c:pt idx="377">
                  <c:v>146</c:v>
                </c:pt>
                <c:pt idx="378">
                  <c:v>145</c:v>
                </c:pt>
                <c:pt idx="379">
                  <c:v>210</c:v>
                </c:pt>
                <c:pt idx="380">
                  <c:v>157</c:v>
                </c:pt>
                <c:pt idx="381">
                  <c:v>74</c:v>
                </c:pt>
                <c:pt idx="382">
                  <c:v>43</c:v>
                </c:pt>
                <c:pt idx="383">
                  <c:v>29</c:v>
                </c:pt>
                <c:pt idx="384">
                  <c:v>69</c:v>
                </c:pt>
                <c:pt idx="385">
                  <c:v>84</c:v>
                </c:pt>
                <c:pt idx="386">
                  <c:v>89</c:v>
                </c:pt>
                <c:pt idx="387">
                  <c:v>101</c:v>
                </c:pt>
                <c:pt idx="388">
                  <c:v>47</c:v>
                </c:pt>
                <c:pt idx="389">
                  <c:v>22</c:v>
                </c:pt>
                <c:pt idx="390">
                  <c:v>17</c:v>
                </c:pt>
                <c:pt idx="391">
                  <c:v>19</c:v>
                </c:pt>
                <c:pt idx="392">
                  <c:v>70</c:v>
                </c:pt>
                <c:pt idx="393">
                  <c:v>32</c:v>
                </c:pt>
                <c:pt idx="394">
                  <c:v>28</c:v>
                </c:pt>
                <c:pt idx="395">
                  <c:v>28</c:v>
                </c:pt>
                <c:pt idx="396">
                  <c:v>28</c:v>
                </c:pt>
                <c:pt idx="397">
                  <c:v>12</c:v>
                </c:pt>
                <c:pt idx="398">
                  <c:v>15</c:v>
                </c:pt>
                <c:pt idx="399">
                  <c:v>11</c:v>
                </c:pt>
                <c:pt idx="400">
                  <c:v>4</c:v>
                </c:pt>
              </c:numCache>
            </c:numRef>
          </c:val>
        </c:ser>
        <c:axId val="58482107"/>
        <c:axId val="18259504"/>
      </c:barChart>
      <c:catAx>
        <c:axId val="5848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Days After Date of Sale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59504"/>
        <c:crosses val="autoZero"/>
        <c:auto val="1"/>
        <c:lblOffset val="100"/>
        <c:noMultiLvlLbl val="0"/>
      </c:catAx>
      <c:valAx>
        <c:axId val="18259504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Trades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482107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114300</xdr:rowOff>
    </xdr:from>
    <xdr:to>
      <xdr:col>10</xdr:col>
      <xdr:colOff>0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0" y="6496050"/>
        <a:ext cx="60960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114300</xdr:rowOff>
    </xdr:from>
    <xdr:to>
      <xdr:col>10</xdr:col>
      <xdr:colOff>0</xdr:colOff>
      <xdr:row>39</xdr:row>
      <xdr:rowOff>66675</xdr:rowOff>
    </xdr:to>
    <xdr:graphicFrame>
      <xdr:nvGraphicFramePr>
        <xdr:cNvPr id="2" name="Chart 2"/>
        <xdr:cNvGraphicFramePr/>
      </xdr:nvGraphicFramePr>
      <xdr:xfrm>
        <a:off x="0" y="3419475"/>
        <a:ext cx="60960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9525</xdr:rowOff>
    </xdr:from>
    <xdr:to>
      <xdr:col>10</xdr:col>
      <xdr:colOff>0</xdr:colOff>
      <xdr:row>20</xdr:row>
      <xdr:rowOff>66675</xdr:rowOff>
    </xdr:to>
    <xdr:graphicFrame>
      <xdr:nvGraphicFramePr>
        <xdr:cNvPr id="3" name="Chart 3"/>
        <xdr:cNvGraphicFramePr/>
      </xdr:nvGraphicFramePr>
      <xdr:xfrm>
        <a:off x="0" y="400050"/>
        <a:ext cx="60960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58</xdr:row>
      <xdr:rowOff>142875</xdr:rowOff>
    </xdr:from>
    <xdr:to>
      <xdr:col>9</xdr:col>
      <xdr:colOff>457200</xdr:colOff>
      <xdr:row>60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9601200"/>
          <a:ext cx="57912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Frequently traded issues are those that trade four or more times in a day.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152400</xdr:rowOff>
    </xdr:from>
    <xdr:to>
      <xdr:col>8</xdr:col>
      <xdr:colOff>57150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133350" y="800100"/>
        <a:ext cx="4800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0.96875</cdr:y>
    </cdr:from>
    <cdr:to>
      <cdr:x>0.779</cdr:x>
      <cdr:y>0.99875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610225"/>
          <a:ext cx="6629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Date null values excluded from this summary.  New bonds are bonds with a sale date between 5/1/98 and 6/30/98.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581025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619125"/>
        <a:ext cx="85058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408</xdr:row>
      <xdr:rowOff>114300</xdr:rowOff>
    </xdr:from>
    <xdr:to>
      <xdr:col>4</xdr:col>
      <xdr:colOff>295275</xdr:colOff>
      <xdr:row>412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6741675"/>
          <a:ext cx="29432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Age is the difference in days between the trade date and offering sale date.  Date null values excluded from this summary.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"/>
  <sheetViews>
    <sheetView workbookViewId="0" topLeftCell="A1">
      <selection activeCell="A1" sqref="A1:J1"/>
    </sheetView>
  </sheetViews>
  <sheetFormatPr defaultColWidth="9.140625" defaultRowHeight="12.75"/>
  <sheetData>
    <row r="1" spans="1:10" ht="18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</row>
  </sheetData>
  <mergeCells count="1">
    <mergeCell ref="A1:J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40.57421875" style="0" bestFit="1" customWidth="1"/>
    <col min="2" max="2" width="20.00390625" style="0" customWidth="1"/>
    <col min="4" max="4" width="11.00390625" style="0" bestFit="1" customWidth="1"/>
  </cols>
  <sheetData>
    <row r="1" spans="1:2" ht="15.75">
      <c r="A1" s="28" t="s">
        <v>21</v>
      </c>
      <c r="B1" s="28"/>
    </row>
    <row r="3" spans="1:2" ht="12.75">
      <c r="A3" s="4" t="s">
        <v>8</v>
      </c>
      <c r="B3">
        <v>1626</v>
      </c>
    </row>
    <row r="4" spans="1:2" ht="12.75">
      <c r="A4" s="4" t="s">
        <v>9</v>
      </c>
      <c r="B4">
        <v>14843</v>
      </c>
    </row>
    <row r="5" ht="12.75">
      <c r="A5" s="4"/>
    </row>
    <row r="6" spans="1:2" ht="12.75">
      <c r="A6" s="4" t="s">
        <v>10</v>
      </c>
      <c r="B6" s="6">
        <v>10263.954545454546</v>
      </c>
    </row>
    <row r="7" spans="1:2" ht="12.75">
      <c r="A7" s="4" t="s">
        <v>11</v>
      </c>
      <c r="B7" s="7">
        <v>21852.13636363636</v>
      </c>
    </row>
    <row r="8" spans="1:2" ht="12.75">
      <c r="A8" s="4"/>
      <c r="B8" s="7"/>
    </row>
    <row r="9" spans="1:2" ht="12.75">
      <c r="A9" s="4" t="s">
        <v>6</v>
      </c>
      <c r="B9" s="5">
        <v>3377158227.2727275</v>
      </c>
    </row>
    <row r="10" spans="1:2" ht="12.75">
      <c r="A10" s="4" t="s">
        <v>7</v>
      </c>
      <c r="B10" s="5">
        <v>5603254750</v>
      </c>
    </row>
    <row r="13" spans="4:6" ht="12.75">
      <c r="D13" s="8"/>
      <c r="E13" s="9"/>
      <c r="F13" s="10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B30"/>
  <sheetViews>
    <sheetView workbookViewId="0" topLeftCell="A1">
      <selection activeCell="B25" sqref="B25"/>
    </sheetView>
  </sheetViews>
  <sheetFormatPr defaultColWidth="9.140625" defaultRowHeight="12.75"/>
  <sheetData>
    <row r="24" ht="12.75">
      <c r="A24" s="4" t="s">
        <v>0</v>
      </c>
    </row>
    <row r="25" ht="12.75">
      <c r="A25" s="4"/>
    </row>
    <row r="26" ht="12.75">
      <c r="B26" t="s">
        <v>18</v>
      </c>
    </row>
    <row r="27" ht="12.75">
      <c r="B27" t="s">
        <v>19</v>
      </c>
    </row>
    <row r="28" ht="12.75">
      <c r="B28" t="s">
        <v>1</v>
      </c>
    </row>
    <row r="29" ht="12.75">
      <c r="B29" t="s">
        <v>3</v>
      </c>
    </row>
    <row r="30" ht="12.75">
      <c r="B30" t="s">
        <v>2</v>
      </c>
    </row>
  </sheetData>
  <printOptions/>
  <pageMargins left="1.2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8"/>
  <sheetViews>
    <sheetView workbookViewId="0" topLeftCell="B1">
      <selection activeCell="N14" sqref="N14"/>
    </sheetView>
  </sheetViews>
  <sheetFormatPr defaultColWidth="9.140625" defaultRowHeight="12.75"/>
  <cols>
    <col min="1" max="1" width="0" style="0" hidden="1" customWidth="1"/>
    <col min="3" max="8" width="0" style="0" hidden="1" customWidth="1"/>
    <col min="9" max="9" width="15.00390625" style="0" customWidth="1"/>
  </cols>
  <sheetData>
    <row r="2" spans="2:9" ht="15.75">
      <c r="B2" s="28" t="s">
        <v>22</v>
      </c>
      <c r="C2" s="28"/>
      <c r="D2" s="28"/>
      <c r="E2" s="28"/>
      <c r="F2" s="28"/>
      <c r="G2" s="28"/>
      <c r="H2" s="28"/>
      <c r="I2" s="28"/>
    </row>
    <row r="4" spans="2:9" ht="12.75">
      <c r="B4" s="24" t="s">
        <v>14</v>
      </c>
      <c r="C4" s="24"/>
      <c r="D4" s="24"/>
      <c r="E4" s="24"/>
      <c r="F4" s="24"/>
      <c r="G4" s="24"/>
      <c r="H4" s="24"/>
      <c r="I4" s="24" t="s">
        <v>16</v>
      </c>
    </row>
    <row r="5" spans="2:11" ht="12.75">
      <c r="B5" s="25" t="s">
        <v>15</v>
      </c>
      <c r="C5" s="26">
        <v>36434</v>
      </c>
      <c r="D5" s="26">
        <v>36437</v>
      </c>
      <c r="E5" s="26">
        <v>36438</v>
      </c>
      <c r="F5" s="26">
        <v>36439</v>
      </c>
      <c r="G5" s="26">
        <v>36440</v>
      </c>
      <c r="H5" s="26"/>
      <c r="I5" s="26" t="s">
        <v>17</v>
      </c>
      <c r="J5" s="1"/>
      <c r="K5" s="1"/>
    </row>
    <row r="6" spans="1:9" ht="12.75">
      <c r="A6" s="1">
        <v>36434</v>
      </c>
      <c r="B6">
        <v>1</v>
      </c>
      <c r="C6">
        <v>1271</v>
      </c>
      <c r="D6">
        <v>1595</v>
      </c>
      <c r="E6">
        <v>1561</v>
      </c>
      <c r="F6">
        <v>1521</v>
      </c>
      <c r="G6">
        <v>1523</v>
      </c>
      <c r="I6" s="2">
        <f>SUM(C6:G6)/5</f>
        <v>1494.2</v>
      </c>
    </row>
    <row r="7" spans="1:9" ht="12.75">
      <c r="A7" s="1">
        <v>36437</v>
      </c>
      <c r="B7">
        <v>2</v>
      </c>
      <c r="C7">
        <v>483</v>
      </c>
      <c r="D7">
        <v>553</v>
      </c>
      <c r="E7">
        <v>512</v>
      </c>
      <c r="F7">
        <v>512</v>
      </c>
      <c r="G7">
        <v>404</v>
      </c>
      <c r="I7" s="2">
        <f aca="true" t="shared" si="0" ref="I7:I54">SUM(C7:G7)/5</f>
        <v>492.8</v>
      </c>
    </row>
    <row r="8" spans="1:9" ht="12.75">
      <c r="A8" s="1">
        <v>36438</v>
      </c>
      <c r="B8">
        <v>3</v>
      </c>
      <c r="C8">
        <v>414</v>
      </c>
      <c r="D8">
        <v>470</v>
      </c>
      <c r="E8">
        <v>387</v>
      </c>
      <c r="F8">
        <v>335</v>
      </c>
      <c r="G8">
        <v>238</v>
      </c>
      <c r="I8" s="2">
        <f t="shared" si="0"/>
        <v>368.8</v>
      </c>
    </row>
    <row r="9" spans="1:9" ht="12.75">
      <c r="A9" s="1">
        <v>36439</v>
      </c>
      <c r="B9">
        <v>4</v>
      </c>
      <c r="C9">
        <v>346</v>
      </c>
      <c r="D9">
        <v>369</v>
      </c>
      <c r="E9">
        <v>265</v>
      </c>
      <c r="F9">
        <v>216</v>
      </c>
      <c r="G9">
        <v>393</v>
      </c>
      <c r="I9" s="2">
        <f t="shared" si="0"/>
        <v>317.8</v>
      </c>
    </row>
    <row r="10" spans="1:9" ht="12.75">
      <c r="A10" s="1">
        <v>36440</v>
      </c>
      <c r="B10">
        <v>5</v>
      </c>
      <c r="C10">
        <v>281</v>
      </c>
      <c r="D10">
        <v>250</v>
      </c>
      <c r="E10">
        <v>174</v>
      </c>
      <c r="F10">
        <v>361</v>
      </c>
      <c r="G10">
        <v>349</v>
      </c>
      <c r="I10" s="2">
        <f t="shared" si="0"/>
        <v>283</v>
      </c>
    </row>
    <row r="11" spans="1:9" ht="12.75">
      <c r="A11" s="1">
        <v>36441</v>
      </c>
      <c r="B11">
        <v>6</v>
      </c>
      <c r="C11">
        <v>191</v>
      </c>
      <c r="D11">
        <v>167</v>
      </c>
      <c r="E11">
        <v>299</v>
      </c>
      <c r="F11">
        <v>324</v>
      </c>
      <c r="G11">
        <v>304</v>
      </c>
      <c r="I11" s="2">
        <f t="shared" si="0"/>
        <v>257</v>
      </c>
    </row>
    <row r="12" spans="1:9" ht="12.75">
      <c r="A12" s="1">
        <v>36444</v>
      </c>
      <c r="B12">
        <v>7</v>
      </c>
      <c r="C12">
        <v>121</v>
      </c>
      <c r="D12">
        <v>305</v>
      </c>
      <c r="E12">
        <v>287</v>
      </c>
      <c r="F12">
        <v>300</v>
      </c>
      <c r="G12">
        <v>216</v>
      </c>
      <c r="I12" s="2">
        <f t="shared" si="0"/>
        <v>245.8</v>
      </c>
    </row>
    <row r="13" spans="1:9" ht="12.75">
      <c r="A13" s="1">
        <v>36445</v>
      </c>
      <c r="B13">
        <v>8</v>
      </c>
      <c r="C13">
        <v>232</v>
      </c>
      <c r="D13">
        <v>257</v>
      </c>
      <c r="E13">
        <v>256</v>
      </c>
      <c r="F13">
        <v>213</v>
      </c>
      <c r="G13">
        <v>207</v>
      </c>
      <c r="I13" s="2">
        <f t="shared" si="0"/>
        <v>233</v>
      </c>
    </row>
    <row r="14" spans="1:9" ht="12.75">
      <c r="A14" s="1">
        <v>36446</v>
      </c>
      <c r="B14">
        <v>9</v>
      </c>
      <c r="C14">
        <v>209</v>
      </c>
      <c r="D14">
        <v>243</v>
      </c>
      <c r="E14">
        <v>180</v>
      </c>
      <c r="F14">
        <v>204</v>
      </c>
      <c r="G14">
        <v>235</v>
      </c>
      <c r="I14" s="2">
        <f t="shared" si="0"/>
        <v>214.2</v>
      </c>
    </row>
    <row r="15" spans="1:9" ht="12.75">
      <c r="A15" s="1">
        <v>36447</v>
      </c>
      <c r="B15">
        <v>10</v>
      </c>
      <c r="C15">
        <v>198</v>
      </c>
      <c r="D15">
        <v>181</v>
      </c>
      <c r="E15">
        <v>175</v>
      </c>
      <c r="F15">
        <v>242</v>
      </c>
      <c r="G15">
        <v>207</v>
      </c>
      <c r="I15" s="2">
        <f t="shared" si="0"/>
        <v>200.6</v>
      </c>
    </row>
    <row r="16" spans="1:9" ht="12.75">
      <c r="A16" s="1">
        <v>36448</v>
      </c>
      <c r="B16">
        <v>11</v>
      </c>
      <c r="C16">
        <v>152</v>
      </c>
      <c r="D16">
        <v>181</v>
      </c>
      <c r="E16">
        <v>204</v>
      </c>
      <c r="F16">
        <v>212</v>
      </c>
      <c r="G16">
        <v>167</v>
      </c>
      <c r="I16" s="2">
        <f t="shared" si="0"/>
        <v>183.2</v>
      </c>
    </row>
    <row r="17" spans="1:9" ht="12.75">
      <c r="A17" s="1">
        <v>36451</v>
      </c>
      <c r="B17">
        <v>12</v>
      </c>
      <c r="C17">
        <v>149</v>
      </c>
      <c r="D17">
        <v>202</v>
      </c>
      <c r="E17">
        <v>177</v>
      </c>
      <c r="F17">
        <v>166</v>
      </c>
      <c r="G17">
        <v>143</v>
      </c>
      <c r="I17" s="2">
        <f t="shared" si="0"/>
        <v>167.4</v>
      </c>
    </row>
    <row r="18" spans="1:9" ht="12.75">
      <c r="A18" s="1">
        <v>36452</v>
      </c>
      <c r="B18">
        <v>13</v>
      </c>
      <c r="C18">
        <v>159</v>
      </c>
      <c r="D18">
        <v>189</v>
      </c>
      <c r="E18">
        <v>158</v>
      </c>
      <c r="F18">
        <v>152</v>
      </c>
      <c r="G18">
        <v>154</v>
      </c>
      <c r="I18" s="2">
        <f t="shared" si="0"/>
        <v>162.4</v>
      </c>
    </row>
    <row r="19" spans="1:9" ht="12.75">
      <c r="A19" s="1">
        <v>36453</v>
      </c>
      <c r="B19">
        <v>14</v>
      </c>
      <c r="C19">
        <v>152</v>
      </c>
      <c r="D19">
        <v>152</v>
      </c>
      <c r="E19">
        <v>137</v>
      </c>
      <c r="F19">
        <v>153</v>
      </c>
      <c r="G19">
        <v>199</v>
      </c>
      <c r="I19" s="2">
        <f t="shared" si="0"/>
        <v>158.6</v>
      </c>
    </row>
    <row r="20" spans="1:9" ht="12.75">
      <c r="A20" s="1">
        <v>36454</v>
      </c>
      <c r="B20">
        <v>15</v>
      </c>
      <c r="C20">
        <v>132</v>
      </c>
      <c r="D20">
        <v>143</v>
      </c>
      <c r="E20">
        <v>140</v>
      </c>
      <c r="F20">
        <v>192</v>
      </c>
      <c r="G20">
        <v>170</v>
      </c>
      <c r="I20" s="2">
        <f t="shared" si="0"/>
        <v>155.4</v>
      </c>
    </row>
    <row r="21" spans="1:9" ht="12.75">
      <c r="A21" s="1">
        <v>36455</v>
      </c>
      <c r="B21">
        <v>16</v>
      </c>
      <c r="C21">
        <v>122</v>
      </c>
      <c r="D21">
        <v>158</v>
      </c>
      <c r="E21">
        <v>182</v>
      </c>
      <c r="F21">
        <v>177</v>
      </c>
      <c r="G21">
        <v>171</v>
      </c>
      <c r="I21" s="2">
        <f t="shared" si="0"/>
        <v>162</v>
      </c>
    </row>
    <row r="22" spans="1:9" ht="12.75">
      <c r="A22" s="1">
        <v>36458</v>
      </c>
      <c r="B22">
        <v>17</v>
      </c>
      <c r="C22">
        <v>127</v>
      </c>
      <c r="D22">
        <v>176</v>
      </c>
      <c r="E22">
        <v>165</v>
      </c>
      <c r="F22">
        <v>168</v>
      </c>
      <c r="G22">
        <v>141</v>
      </c>
      <c r="I22" s="2">
        <f t="shared" si="0"/>
        <v>155.4</v>
      </c>
    </row>
    <row r="23" spans="1:9" ht="12.75">
      <c r="A23" s="1">
        <v>36459</v>
      </c>
      <c r="B23">
        <v>18</v>
      </c>
      <c r="C23">
        <v>145</v>
      </c>
      <c r="D23">
        <v>166</v>
      </c>
      <c r="E23">
        <v>161</v>
      </c>
      <c r="F23">
        <v>154</v>
      </c>
      <c r="G23">
        <v>145</v>
      </c>
      <c r="I23" s="2">
        <f t="shared" si="0"/>
        <v>154.2</v>
      </c>
    </row>
    <row r="24" spans="1:9" ht="12.75">
      <c r="A24" s="1">
        <v>36460</v>
      </c>
      <c r="B24">
        <v>19</v>
      </c>
      <c r="C24">
        <v>127</v>
      </c>
      <c r="D24">
        <v>157</v>
      </c>
      <c r="E24">
        <v>123</v>
      </c>
      <c r="F24">
        <v>140</v>
      </c>
      <c r="G24">
        <v>180</v>
      </c>
      <c r="I24" s="2">
        <f t="shared" si="0"/>
        <v>145.4</v>
      </c>
    </row>
    <row r="25" spans="1:9" ht="12.75">
      <c r="A25" s="1">
        <v>36461</v>
      </c>
      <c r="B25">
        <v>20</v>
      </c>
      <c r="C25">
        <v>119</v>
      </c>
      <c r="D25">
        <v>148</v>
      </c>
      <c r="E25">
        <v>128</v>
      </c>
      <c r="F25">
        <v>170</v>
      </c>
      <c r="G25">
        <v>155</v>
      </c>
      <c r="I25" s="2">
        <f t="shared" si="0"/>
        <v>144</v>
      </c>
    </row>
    <row r="26" spans="1:9" ht="12.75">
      <c r="A26" s="1">
        <v>36462</v>
      </c>
      <c r="B26">
        <v>21</v>
      </c>
      <c r="C26">
        <v>122</v>
      </c>
      <c r="D26">
        <v>160</v>
      </c>
      <c r="E26">
        <v>144</v>
      </c>
      <c r="F26">
        <v>176</v>
      </c>
      <c r="G26">
        <v>170</v>
      </c>
      <c r="I26" s="2">
        <f t="shared" si="0"/>
        <v>154.4</v>
      </c>
    </row>
    <row r="27" spans="1:9" ht="12.75">
      <c r="A27" s="1">
        <v>36465</v>
      </c>
      <c r="B27">
        <v>22</v>
      </c>
      <c r="C27">
        <v>125</v>
      </c>
      <c r="D27">
        <v>158</v>
      </c>
      <c r="E27">
        <v>147</v>
      </c>
      <c r="F27">
        <v>170</v>
      </c>
      <c r="G27">
        <v>131</v>
      </c>
      <c r="I27" s="2">
        <f t="shared" si="0"/>
        <v>146.2</v>
      </c>
    </row>
    <row r="28" spans="1:9" ht="12.75">
      <c r="A28" s="1">
        <v>36466</v>
      </c>
      <c r="B28">
        <v>23</v>
      </c>
      <c r="C28">
        <v>145</v>
      </c>
      <c r="D28">
        <v>150</v>
      </c>
      <c r="E28">
        <v>152</v>
      </c>
      <c r="F28">
        <v>129</v>
      </c>
      <c r="G28">
        <v>116</v>
      </c>
      <c r="I28" s="2">
        <f t="shared" si="0"/>
        <v>138.4</v>
      </c>
    </row>
    <row r="29" spans="1:9" ht="12.75">
      <c r="A29" s="1">
        <v>36467</v>
      </c>
      <c r="B29">
        <v>24</v>
      </c>
      <c r="C29">
        <v>112</v>
      </c>
      <c r="D29">
        <v>169</v>
      </c>
      <c r="E29">
        <v>125</v>
      </c>
      <c r="F29">
        <v>111</v>
      </c>
      <c r="G29">
        <v>150</v>
      </c>
      <c r="I29" s="2">
        <f t="shared" si="0"/>
        <v>133.4</v>
      </c>
    </row>
    <row r="30" spans="1:9" ht="12.75">
      <c r="A30" s="1">
        <v>36468</v>
      </c>
      <c r="B30">
        <v>25</v>
      </c>
      <c r="C30">
        <v>134</v>
      </c>
      <c r="D30">
        <v>138</v>
      </c>
      <c r="E30">
        <v>110</v>
      </c>
      <c r="F30">
        <v>156</v>
      </c>
      <c r="G30">
        <v>156</v>
      </c>
      <c r="I30" s="2">
        <f t="shared" si="0"/>
        <v>138.8</v>
      </c>
    </row>
    <row r="31" spans="1:9" ht="12.75">
      <c r="A31" s="1">
        <v>36469</v>
      </c>
      <c r="B31">
        <v>26</v>
      </c>
      <c r="C31">
        <v>111</v>
      </c>
      <c r="D31">
        <v>126</v>
      </c>
      <c r="E31">
        <v>158</v>
      </c>
      <c r="F31">
        <v>162</v>
      </c>
      <c r="G31">
        <v>73</v>
      </c>
      <c r="I31" s="2">
        <f t="shared" si="0"/>
        <v>126</v>
      </c>
    </row>
    <row r="32" spans="1:9" ht="12.75">
      <c r="A32" s="1">
        <v>36472</v>
      </c>
      <c r="B32">
        <v>27</v>
      </c>
      <c r="C32">
        <v>97</v>
      </c>
      <c r="D32">
        <v>149</v>
      </c>
      <c r="E32">
        <v>152</v>
      </c>
      <c r="F32">
        <v>77</v>
      </c>
      <c r="G32">
        <v>156</v>
      </c>
      <c r="I32" s="2">
        <f t="shared" si="0"/>
        <v>126.2</v>
      </c>
    </row>
    <row r="33" spans="1:9" ht="12.75">
      <c r="A33" s="1">
        <v>36473</v>
      </c>
      <c r="B33">
        <v>28</v>
      </c>
      <c r="C33">
        <v>124</v>
      </c>
      <c r="D33">
        <v>156</v>
      </c>
      <c r="E33">
        <v>76</v>
      </c>
      <c r="F33">
        <v>146</v>
      </c>
      <c r="G33">
        <v>136</v>
      </c>
      <c r="I33" s="2">
        <f t="shared" si="0"/>
        <v>127.6</v>
      </c>
    </row>
    <row r="34" spans="1:9" ht="12.75">
      <c r="A34" s="1">
        <v>36474</v>
      </c>
      <c r="B34">
        <v>29</v>
      </c>
      <c r="C34">
        <v>127</v>
      </c>
      <c r="D34">
        <v>73</v>
      </c>
      <c r="E34">
        <v>132</v>
      </c>
      <c r="F34">
        <v>148</v>
      </c>
      <c r="G34">
        <v>160</v>
      </c>
      <c r="I34" s="2">
        <f t="shared" si="0"/>
        <v>128</v>
      </c>
    </row>
    <row r="35" spans="1:9" ht="12.75">
      <c r="A35" s="1">
        <v>36475</v>
      </c>
      <c r="B35">
        <v>30</v>
      </c>
      <c r="C35">
        <v>56</v>
      </c>
      <c r="D35">
        <v>147</v>
      </c>
      <c r="E35">
        <v>135</v>
      </c>
      <c r="F35">
        <v>161</v>
      </c>
      <c r="G35">
        <v>138</v>
      </c>
      <c r="I35" s="2">
        <f t="shared" si="0"/>
        <v>127.4</v>
      </c>
    </row>
    <row r="36" spans="1:11" ht="12.75">
      <c r="A36" s="1">
        <v>36476</v>
      </c>
      <c r="B36">
        <v>31</v>
      </c>
      <c r="C36">
        <v>121</v>
      </c>
      <c r="D36">
        <v>145</v>
      </c>
      <c r="E36">
        <v>176</v>
      </c>
      <c r="F36">
        <v>143</v>
      </c>
      <c r="G36">
        <v>135</v>
      </c>
      <c r="I36" s="2">
        <f t="shared" si="0"/>
        <v>144</v>
      </c>
      <c r="K36" s="3"/>
    </row>
    <row r="37" spans="1:9" ht="12.75">
      <c r="A37" s="1">
        <v>36479</v>
      </c>
      <c r="B37">
        <v>32</v>
      </c>
      <c r="C37">
        <v>115</v>
      </c>
      <c r="D37">
        <v>167</v>
      </c>
      <c r="E37">
        <v>147</v>
      </c>
      <c r="F37">
        <v>149</v>
      </c>
      <c r="G37">
        <v>129</v>
      </c>
      <c r="I37" s="2">
        <f t="shared" si="0"/>
        <v>141.4</v>
      </c>
    </row>
    <row r="38" spans="1:9" ht="12.75">
      <c r="A38" s="1">
        <v>36480</v>
      </c>
      <c r="B38">
        <v>33</v>
      </c>
      <c r="C38">
        <v>120</v>
      </c>
      <c r="D38">
        <v>148</v>
      </c>
      <c r="E38">
        <v>134</v>
      </c>
      <c r="F38">
        <v>123</v>
      </c>
      <c r="G38">
        <v>142</v>
      </c>
      <c r="I38" s="2">
        <f t="shared" si="0"/>
        <v>133.4</v>
      </c>
    </row>
    <row r="39" spans="1:9" ht="12.75">
      <c r="A39" s="1">
        <v>36481</v>
      </c>
      <c r="B39">
        <v>34</v>
      </c>
      <c r="C39">
        <v>124</v>
      </c>
      <c r="D39">
        <v>146</v>
      </c>
      <c r="E39">
        <v>121</v>
      </c>
      <c r="F39">
        <v>147</v>
      </c>
      <c r="G39">
        <v>141</v>
      </c>
      <c r="I39" s="2">
        <f t="shared" si="0"/>
        <v>135.8</v>
      </c>
    </row>
    <row r="40" spans="1:9" ht="12.75">
      <c r="A40" s="1">
        <v>36482</v>
      </c>
      <c r="B40">
        <v>35</v>
      </c>
      <c r="C40">
        <v>122</v>
      </c>
      <c r="D40">
        <v>124</v>
      </c>
      <c r="E40">
        <v>142</v>
      </c>
      <c r="F40">
        <v>149</v>
      </c>
      <c r="G40">
        <v>102</v>
      </c>
      <c r="I40" s="2">
        <f t="shared" si="0"/>
        <v>127.8</v>
      </c>
    </row>
    <row r="41" spans="1:9" ht="12.75">
      <c r="A41" s="1">
        <v>36483</v>
      </c>
      <c r="B41">
        <v>36</v>
      </c>
      <c r="C41">
        <v>118</v>
      </c>
      <c r="D41">
        <v>150</v>
      </c>
      <c r="E41">
        <v>143</v>
      </c>
      <c r="F41">
        <v>99</v>
      </c>
      <c r="G41">
        <v>29</v>
      </c>
      <c r="I41" s="2">
        <f t="shared" si="0"/>
        <v>107.8</v>
      </c>
    </row>
    <row r="42" spans="1:9" ht="12.75">
      <c r="A42" s="1">
        <v>36486</v>
      </c>
      <c r="B42">
        <v>37</v>
      </c>
      <c r="C42">
        <v>136</v>
      </c>
      <c r="D42">
        <v>154</v>
      </c>
      <c r="E42">
        <v>92</v>
      </c>
      <c r="F42">
        <v>26</v>
      </c>
      <c r="G42">
        <v>117</v>
      </c>
      <c r="I42" s="2">
        <f t="shared" si="0"/>
        <v>105</v>
      </c>
    </row>
    <row r="43" spans="1:9" ht="12.75">
      <c r="A43" s="1">
        <v>36487</v>
      </c>
      <c r="B43">
        <v>38</v>
      </c>
      <c r="C43">
        <v>122</v>
      </c>
      <c r="D43">
        <v>93</v>
      </c>
      <c r="E43">
        <v>30</v>
      </c>
      <c r="F43">
        <v>126</v>
      </c>
      <c r="G43">
        <v>139</v>
      </c>
      <c r="I43" s="2">
        <f t="shared" si="0"/>
        <v>102</v>
      </c>
    </row>
    <row r="44" spans="1:9" ht="12.75">
      <c r="A44" s="1">
        <v>36488</v>
      </c>
      <c r="B44">
        <v>39</v>
      </c>
      <c r="C44">
        <v>91</v>
      </c>
      <c r="D44">
        <v>29</v>
      </c>
      <c r="E44">
        <v>128</v>
      </c>
      <c r="F44">
        <v>147</v>
      </c>
      <c r="G44">
        <v>155</v>
      </c>
      <c r="I44" s="2">
        <f t="shared" si="0"/>
        <v>110</v>
      </c>
    </row>
    <row r="45" spans="1:9" ht="12.75">
      <c r="A45" s="1">
        <v>36490</v>
      </c>
      <c r="B45">
        <v>40</v>
      </c>
      <c r="C45">
        <v>33</v>
      </c>
      <c r="D45">
        <v>140</v>
      </c>
      <c r="E45">
        <v>149</v>
      </c>
      <c r="F45">
        <v>157</v>
      </c>
      <c r="G45">
        <v>162</v>
      </c>
      <c r="I45" s="2">
        <f t="shared" si="0"/>
        <v>128.2</v>
      </c>
    </row>
    <row r="46" spans="1:9" ht="12.75">
      <c r="A46" s="1">
        <v>36493</v>
      </c>
      <c r="B46">
        <v>41</v>
      </c>
      <c r="C46">
        <v>109</v>
      </c>
      <c r="D46">
        <v>153</v>
      </c>
      <c r="E46">
        <v>159</v>
      </c>
      <c r="F46">
        <v>144</v>
      </c>
      <c r="G46">
        <v>128</v>
      </c>
      <c r="I46" s="2">
        <f t="shared" si="0"/>
        <v>138.6</v>
      </c>
    </row>
    <row r="47" spans="1:9" ht="12.75">
      <c r="A47" s="1">
        <v>36494</v>
      </c>
      <c r="B47">
        <v>42</v>
      </c>
      <c r="C47">
        <v>123</v>
      </c>
      <c r="D47">
        <v>155</v>
      </c>
      <c r="E47">
        <v>157</v>
      </c>
      <c r="F47">
        <v>128</v>
      </c>
      <c r="G47">
        <v>142</v>
      </c>
      <c r="I47" s="2">
        <f t="shared" si="0"/>
        <v>141</v>
      </c>
    </row>
    <row r="48" spans="1:9" ht="12.75">
      <c r="A48" s="1">
        <v>36495</v>
      </c>
      <c r="B48">
        <v>43</v>
      </c>
      <c r="C48">
        <v>138</v>
      </c>
      <c r="D48">
        <v>160</v>
      </c>
      <c r="E48">
        <v>139</v>
      </c>
      <c r="F48">
        <v>134</v>
      </c>
      <c r="G48">
        <v>175</v>
      </c>
      <c r="I48" s="2">
        <f t="shared" si="0"/>
        <v>149.2</v>
      </c>
    </row>
    <row r="49" spans="1:9" ht="12.75">
      <c r="A49" s="1">
        <v>36496</v>
      </c>
      <c r="B49">
        <v>44</v>
      </c>
      <c r="C49">
        <v>132</v>
      </c>
      <c r="D49">
        <v>128</v>
      </c>
      <c r="E49">
        <v>139</v>
      </c>
      <c r="F49">
        <v>155</v>
      </c>
      <c r="G49">
        <v>156</v>
      </c>
      <c r="I49" s="2">
        <f t="shared" si="0"/>
        <v>142</v>
      </c>
    </row>
    <row r="50" spans="1:9" ht="12.75">
      <c r="A50" s="1">
        <v>36497</v>
      </c>
      <c r="B50">
        <v>45</v>
      </c>
      <c r="C50">
        <v>112</v>
      </c>
      <c r="D50">
        <v>136</v>
      </c>
      <c r="E50">
        <v>173</v>
      </c>
      <c r="F50">
        <v>153</v>
      </c>
      <c r="G50">
        <v>153</v>
      </c>
      <c r="I50" s="2">
        <f t="shared" si="0"/>
        <v>145.4</v>
      </c>
    </row>
    <row r="51" spans="1:9" ht="12.75">
      <c r="A51" s="1">
        <v>36500</v>
      </c>
      <c r="B51">
        <v>46</v>
      </c>
      <c r="C51">
        <v>118</v>
      </c>
      <c r="D51">
        <v>173</v>
      </c>
      <c r="E51">
        <v>157</v>
      </c>
      <c r="F51">
        <v>150</v>
      </c>
      <c r="G51">
        <v>136</v>
      </c>
      <c r="I51" s="2">
        <f t="shared" si="0"/>
        <v>146.8</v>
      </c>
    </row>
    <row r="52" spans="1:9" ht="12.75">
      <c r="A52" s="1">
        <v>36501</v>
      </c>
      <c r="B52">
        <v>47</v>
      </c>
      <c r="C52">
        <v>141</v>
      </c>
      <c r="D52">
        <v>142</v>
      </c>
      <c r="E52">
        <v>143</v>
      </c>
      <c r="F52">
        <v>144</v>
      </c>
      <c r="G52">
        <v>117</v>
      </c>
      <c r="I52" s="2">
        <f t="shared" si="0"/>
        <v>137.4</v>
      </c>
    </row>
    <row r="53" spans="1:9" ht="12.75">
      <c r="A53" s="1">
        <v>36502</v>
      </c>
      <c r="B53">
        <v>48</v>
      </c>
      <c r="C53">
        <v>122</v>
      </c>
      <c r="D53">
        <v>149</v>
      </c>
      <c r="E53">
        <v>144</v>
      </c>
      <c r="F53">
        <v>127</v>
      </c>
      <c r="G53">
        <v>137</v>
      </c>
      <c r="I53" s="2">
        <f t="shared" si="0"/>
        <v>135.8</v>
      </c>
    </row>
    <row r="54" spans="1:9" ht="12.75">
      <c r="A54" s="1">
        <v>36503</v>
      </c>
      <c r="B54">
        <v>49</v>
      </c>
      <c r="C54">
        <v>120</v>
      </c>
      <c r="D54">
        <v>135</v>
      </c>
      <c r="E54">
        <v>121</v>
      </c>
      <c r="F54">
        <v>135</v>
      </c>
      <c r="G54">
        <v>161</v>
      </c>
      <c r="I54" s="2">
        <f t="shared" si="0"/>
        <v>134.4</v>
      </c>
    </row>
    <row r="55" spans="1:9" ht="12.75">
      <c r="A55" s="1">
        <v>36504</v>
      </c>
      <c r="B55">
        <v>50</v>
      </c>
      <c r="C55">
        <v>112</v>
      </c>
      <c r="D55">
        <v>127</v>
      </c>
      <c r="E55">
        <v>154</v>
      </c>
      <c r="F55">
        <v>162</v>
      </c>
      <c r="I55" s="2">
        <f>SUM(C55:G55)/4</f>
        <v>138.75</v>
      </c>
    </row>
    <row r="56" spans="1:9" ht="12.75">
      <c r="A56" s="1">
        <v>36507</v>
      </c>
      <c r="B56">
        <v>51</v>
      </c>
      <c r="C56">
        <v>107</v>
      </c>
      <c r="D56">
        <v>140</v>
      </c>
      <c r="E56">
        <v>155</v>
      </c>
      <c r="I56" s="2">
        <f>SUM(C56:G56)/3</f>
        <v>134</v>
      </c>
    </row>
    <row r="57" spans="1:9" ht="12.75">
      <c r="A57" s="1">
        <v>36508</v>
      </c>
      <c r="B57">
        <v>52</v>
      </c>
      <c r="C57">
        <v>107</v>
      </c>
      <c r="D57">
        <v>148</v>
      </c>
      <c r="I57" s="2">
        <f>SUM(C57:G57)/2</f>
        <v>127.5</v>
      </c>
    </row>
    <row r="58" spans="1:9" ht="12.75">
      <c r="A58" s="1">
        <v>36509</v>
      </c>
      <c r="B58">
        <v>53</v>
      </c>
      <c r="C58">
        <v>125</v>
      </c>
      <c r="I58" s="2">
        <f>SUM(C58:G58)</f>
        <v>125</v>
      </c>
    </row>
  </sheetData>
  <mergeCells count="1">
    <mergeCell ref="B2:I2"/>
  </mergeCells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"/>
  <sheetViews>
    <sheetView workbookViewId="0" topLeftCell="A1">
      <selection activeCell="A1" sqref="A1:N39"/>
    </sheetView>
  </sheetViews>
  <sheetFormatPr defaultColWidth="9.140625" defaultRowHeight="12.75"/>
  <sheetData>
    <row r="1" spans="1:14" ht="18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</sheetData>
  <mergeCells count="2">
    <mergeCell ref="A1:N1"/>
    <mergeCell ref="A2:N2"/>
  </mergeCells>
  <printOptions/>
  <pageMargins left="0.75" right="0.75" top="1" bottom="1" header="0.5" footer="0.5"/>
  <pageSetup fitToHeight="1" fitToWidth="1" horizontalDpi="200" verticalDpi="200" orientation="landscape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7"/>
  <sheetViews>
    <sheetView workbookViewId="0" topLeftCell="A1">
      <selection activeCell="K14" sqref="K14"/>
    </sheetView>
  </sheetViews>
  <sheetFormatPr defaultColWidth="9.140625" defaultRowHeight="12.75"/>
  <cols>
    <col min="1" max="1" width="8.140625" style="17" bestFit="1" customWidth="1"/>
    <col min="2" max="2" width="8.140625" style="18" bestFit="1" customWidth="1"/>
    <col min="3" max="3" width="8.140625" style="17" customWidth="1"/>
    <col min="4" max="4" width="15.8515625" style="19" bestFit="1" customWidth="1"/>
    <col min="5" max="5" width="8.140625" style="17" customWidth="1"/>
    <col min="6" max="16384" width="8.00390625" style="16" customWidth="1"/>
  </cols>
  <sheetData>
    <row r="1" spans="1:6" ht="15.75">
      <c r="A1" s="29" t="s">
        <v>25</v>
      </c>
      <c r="B1" s="29"/>
      <c r="C1" s="29"/>
      <c r="D1" s="29"/>
      <c r="E1" s="29"/>
      <c r="F1" s="29"/>
    </row>
    <row r="2" spans="1:6" ht="15.75">
      <c r="A2" s="29" t="s">
        <v>26</v>
      </c>
      <c r="B2" s="29"/>
      <c r="C2" s="29"/>
      <c r="D2" s="29"/>
      <c r="E2" s="29"/>
      <c r="F2" s="29"/>
    </row>
    <row r="4" spans="1:5" ht="51">
      <c r="A4" s="12" t="s">
        <v>20</v>
      </c>
      <c r="B4" s="13" t="s">
        <v>12</v>
      </c>
      <c r="C4" s="14" t="s">
        <v>13</v>
      </c>
      <c r="D4" s="15" t="s">
        <v>4</v>
      </c>
      <c r="E4" s="14" t="s">
        <v>13</v>
      </c>
    </row>
    <row r="5" spans="1:5" ht="12.75">
      <c r="A5" s="17">
        <v>-45</v>
      </c>
      <c r="B5" s="18">
        <v>1</v>
      </c>
      <c r="C5" s="11">
        <f aca="true" t="shared" si="0" ref="C5:C68">B5/B$407</f>
        <v>2.2038276077892084E-06</v>
      </c>
      <c r="D5" s="19">
        <v>2000000</v>
      </c>
      <c r="E5" s="11">
        <f aca="true" t="shared" si="1" ref="E5:E68">D5/D$407</f>
        <v>1.5202301276808403E-05</v>
      </c>
    </row>
    <row r="6" spans="1:5" ht="12.75">
      <c r="A6" s="17">
        <v>-42</v>
      </c>
      <c r="B6" s="18">
        <v>3</v>
      </c>
      <c r="C6" s="11">
        <f t="shared" si="0"/>
        <v>6.611482823367625E-06</v>
      </c>
      <c r="D6" s="19">
        <v>24000000</v>
      </c>
      <c r="E6" s="11">
        <f t="shared" si="1"/>
        <v>0.00018242761532170085</v>
      </c>
    </row>
    <row r="7" spans="1:5" ht="12.75">
      <c r="A7" s="17">
        <v>-41</v>
      </c>
      <c r="B7" s="18">
        <v>1</v>
      </c>
      <c r="C7" s="11">
        <f t="shared" si="0"/>
        <v>2.2038276077892084E-06</v>
      </c>
      <c r="D7" s="19">
        <v>2200000</v>
      </c>
      <c r="E7" s="11">
        <f t="shared" si="1"/>
        <v>1.6722531404489243E-05</v>
      </c>
    </row>
    <row r="8" spans="1:5" ht="12.75">
      <c r="A8" s="17">
        <v>-38</v>
      </c>
      <c r="B8" s="18">
        <v>2</v>
      </c>
      <c r="C8" s="11">
        <f t="shared" si="0"/>
        <v>4.407655215578417E-06</v>
      </c>
      <c r="D8" s="19">
        <v>6100000</v>
      </c>
      <c r="E8" s="11">
        <f t="shared" si="1"/>
        <v>4.636701889426563E-05</v>
      </c>
    </row>
    <row r="9" spans="1:5" ht="12.75">
      <c r="A9" s="17">
        <v>-35</v>
      </c>
      <c r="B9" s="18">
        <v>1</v>
      </c>
      <c r="C9" s="11">
        <f t="shared" si="0"/>
        <v>2.2038276077892084E-06</v>
      </c>
      <c r="D9" s="19">
        <v>3100000</v>
      </c>
      <c r="E9" s="11">
        <f t="shared" si="1"/>
        <v>2.3563566979053027E-05</v>
      </c>
    </row>
    <row r="10" spans="1:5" ht="12.75">
      <c r="A10" s="17">
        <v>-33</v>
      </c>
      <c r="B10" s="18">
        <v>1</v>
      </c>
      <c r="C10" s="11">
        <f t="shared" si="0"/>
        <v>2.2038276077892084E-06</v>
      </c>
      <c r="D10" s="19">
        <v>2000000</v>
      </c>
      <c r="E10" s="11">
        <f t="shared" si="1"/>
        <v>1.5202301276808403E-05</v>
      </c>
    </row>
    <row r="11" spans="1:5" ht="12.75">
      <c r="A11" s="17">
        <v>-32</v>
      </c>
      <c r="B11" s="18">
        <v>2</v>
      </c>
      <c r="C11" s="11">
        <f t="shared" si="0"/>
        <v>4.407655215578417E-06</v>
      </c>
      <c r="D11" s="19">
        <v>8300000</v>
      </c>
      <c r="E11" s="11">
        <f t="shared" si="1"/>
        <v>6.308955029875488E-05</v>
      </c>
    </row>
    <row r="12" spans="1:5" ht="12.75">
      <c r="A12" s="17">
        <v>-29</v>
      </c>
      <c r="B12" s="18">
        <v>4</v>
      </c>
      <c r="C12" s="11">
        <f t="shared" si="0"/>
        <v>8.815310431156834E-06</v>
      </c>
      <c r="D12" s="19">
        <v>495000</v>
      </c>
      <c r="E12" s="11">
        <f t="shared" si="1"/>
        <v>3.76256956601008E-06</v>
      </c>
    </row>
    <row r="13" spans="1:5" ht="12.75">
      <c r="A13" s="17">
        <v>-28</v>
      </c>
      <c r="B13" s="18">
        <v>4</v>
      </c>
      <c r="C13" s="11">
        <f t="shared" si="0"/>
        <v>8.815310431156834E-06</v>
      </c>
      <c r="D13" s="19">
        <v>600000</v>
      </c>
      <c r="E13" s="11">
        <f t="shared" si="1"/>
        <v>4.560690383042521E-06</v>
      </c>
    </row>
    <row r="14" spans="1:5" ht="12.75">
      <c r="A14" s="17">
        <v>-27</v>
      </c>
      <c r="B14" s="18">
        <v>2</v>
      </c>
      <c r="C14" s="11">
        <f t="shared" si="0"/>
        <v>4.407655215578417E-06</v>
      </c>
      <c r="D14" s="19">
        <v>75000</v>
      </c>
      <c r="E14" s="11">
        <f t="shared" si="1"/>
        <v>5.700862978803151E-07</v>
      </c>
    </row>
    <row r="15" spans="1:5" ht="12.75">
      <c r="A15" s="17">
        <v>-26</v>
      </c>
      <c r="B15" s="18">
        <v>5</v>
      </c>
      <c r="C15" s="11">
        <f t="shared" si="0"/>
        <v>1.1019138038946041E-05</v>
      </c>
      <c r="D15" s="19">
        <v>12285000</v>
      </c>
      <c r="E15" s="11">
        <f t="shared" si="1"/>
        <v>9.338013559279562E-05</v>
      </c>
    </row>
    <row r="16" spans="1:5" ht="12.75">
      <c r="A16" s="17">
        <v>-25</v>
      </c>
      <c r="B16" s="18">
        <v>24</v>
      </c>
      <c r="C16" s="11">
        <f t="shared" si="0"/>
        <v>5.2891862586941E-05</v>
      </c>
      <c r="D16" s="19">
        <v>510000</v>
      </c>
      <c r="E16" s="11">
        <f t="shared" si="1"/>
        <v>3.876586825586143E-06</v>
      </c>
    </row>
    <row r="17" spans="1:5" ht="12.75">
      <c r="A17" s="17">
        <v>-24</v>
      </c>
      <c r="B17" s="18">
        <v>20</v>
      </c>
      <c r="C17" s="11">
        <f t="shared" si="0"/>
        <v>4.4076552155784165E-05</v>
      </c>
      <c r="D17" s="19">
        <v>6025000</v>
      </c>
      <c r="E17" s="11">
        <f t="shared" si="1"/>
        <v>4.5796932596385316E-05</v>
      </c>
    </row>
    <row r="18" spans="1:5" ht="12.75">
      <c r="A18" s="17">
        <v>-23</v>
      </c>
      <c r="B18" s="18">
        <v>5</v>
      </c>
      <c r="C18" s="11">
        <f t="shared" si="0"/>
        <v>1.1019138038946041E-05</v>
      </c>
      <c r="D18" s="19">
        <v>270000</v>
      </c>
      <c r="E18" s="11">
        <f t="shared" si="1"/>
        <v>2.0523106723691344E-06</v>
      </c>
    </row>
    <row r="19" spans="1:5" ht="12.75">
      <c r="A19" s="17">
        <v>-22</v>
      </c>
      <c r="B19" s="18">
        <v>1</v>
      </c>
      <c r="C19" s="11">
        <f t="shared" si="0"/>
        <v>2.2038276077892084E-06</v>
      </c>
      <c r="D19" s="19">
        <v>170000</v>
      </c>
      <c r="E19" s="11">
        <f t="shared" si="1"/>
        <v>1.2921956085287144E-06</v>
      </c>
    </row>
    <row r="20" spans="1:5" ht="12.75">
      <c r="A20" s="17">
        <v>-21</v>
      </c>
      <c r="B20" s="18">
        <v>52</v>
      </c>
      <c r="C20" s="11">
        <f t="shared" si="0"/>
        <v>0.00011459903560503883</v>
      </c>
      <c r="D20" s="19">
        <v>27295000</v>
      </c>
      <c r="E20" s="11">
        <f t="shared" si="1"/>
        <v>0.0002074734066752427</v>
      </c>
    </row>
    <row r="21" spans="1:5" ht="12.75">
      <c r="A21" s="17">
        <v>-20</v>
      </c>
      <c r="B21" s="18">
        <v>194</v>
      </c>
      <c r="C21" s="11">
        <f t="shared" si="0"/>
        <v>0.0004275425559111064</v>
      </c>
      <c r="D21" s="19">
        <v>85245000</v>
      </c>
      <c r="E21" s="11">
        <f t="shared" si="1"/>
        <v>0.0006479600861707662</v>
      </c>
    </row>
    <row r="22" spans="1:5" ht="12.75">
      <c r="A22" s="17">
        <v>-19</v>
      </c>
      <c r="B22" s="18">
        <v>63</v>
      </c>
      <c r="C22" s="11">
        <f t="shared" si="0"/>
        <v>0.00013884113929072013</v>
      </c>
      <c r="D22" s="19">
        <v>32745000</v>
      </c>
      <c r="E22" s="11">
        <f t="shared" si="1"/>
        <v>0.0002488996776545456</v>
      </c>
    </row>
    <row r="23" spans="1:5" ht="12.75">
      <c r="A23" s="17">
        <v>-18</v>
      </c>
      <c r="B23" s="18">
        <v>83</v>
      </c>
      <c r="C23" s="11">
        <f t="shared" si="0"/>
        <v>0.0001829176914465043</v>
      </c>
      <c r="D23" s="19">
        <v>14400000</v>
      </c>
      <c r="E23" s="11">
        <f t="shared" si="1"/>
        <v>0.0001094565691930205</v>
      </c>
    </row>
    <row r="24" spans="1:5" ht="12.75">
      <c r="A24" s="17">
        <v>-17</v>
      </c>
      <c r="B24" s="18">
        <v>27</v>
      </c>
      <c r="C24" s="11">
        <f t="shared" si="0"/>
        <v>5.950334541030862E-05</v>
      </c>
      <c r="D24" s="19">
        <v>5540000</v>
      </c>
      <c r="E24" s="11">
        <f t="shared" si="1"/>
        <v>4.211037453675928E-05</v>
      </c>
    </row>
    <row r="25" spans="1:5" ht="12.75">
      <c r="A25" s="17">
        <v>-16</v>
      </c>
      <c r="B25" s="18">
        <v>14</v>
      </c>
      <c r="C25" s="11">
        <f t="shared" si="0"/>
        <v>3.085358650904892E-05</v>
      </c>
      <c r="D25" s="19">
        <v>700000</v>
      </c>
      <c r="E25" s="11">
        <f t="shared" si="1"/>
        <v>5.320805446882942E-06</v>
      </c>
    </row>
    <row r="26" spans="1:5" ht="12.75">
      <c r="A26" s="17">
        <v>-15</v>
      </c>
      <c r="B26" s="18">
        <v>50</v>
      </c>
      <c r="C26" s="11">
        <f t="shared" si="0"/>
        <v>0.00011019138038946041</v>
      </c>
      <c r="D26" s="19">
        <v>32520000</v>
      </c>
      <c r="E26" s="11">
        <f t="shared" si="1"/>
        <v>0.0002471894187609046</v>
      </c>
    </row>
    <row r="27" spans="1:5" ht="12.75">
      <c r="A27" s="17">
        <v>-14</v>
      </c>
      <c r="B27" s="18">
        <v>229</v>
      </c>
      <c r="C27" s="11">
        <f t="shared" si="0"/>
        <v>0.0005046765221837287</v>
      </c>
      <c r="D27" s="19">
        <v>142800000</v>
      </c>
      <c r="E27" s="11">
        <f t="shared" si="1"/>
        <v>0.00108544431116412</v>
      </c>
    </row>
    <row r="28" spans="1:5" ht="12.75">
      <c r="A28" s="17">
        <v>-13</v>
      </c>
      <c r="B28" s="18">
        <v>278</v>
      </c>
      <c r="C28" s="11">
        <f t="shared" si="0"/>
        <v>0.0006126640749654</v>
      </c>
      <c r="D28" s="19">
        <v>26315000</v>
      </c>
      <c r="E28" s="11">
        <f t="shared" si="1"/>
        <v>0.00020002427904960656</v>
      </c>
    </row>
    <row r="29" spans="1:5" ht="12.75">
      <c r="A29" s="17">
        <v>-12</v>
      </c>
      <c r="B29" s="18">
        <v>65</v>
      </c>
      <c r="C29" s="11">
        <f t="shared" si="0"/>
        <v>0.00014324879450629854</v>
      </c>
      <c r="D29" s="19">
        <v>6750000</v>
      </c>
      <c r="E29" s="11">
        <f t="shared" si="1"/>
        <v>5.1307766809228366E-05</v>
      </c>
    </row>
    <row r="30" spans="1:5" ht="12.75">
      <c r="A30" s="17">
        <v>-11</v>
      </c>
      <c r="B30" s="18">
        <v>292</v>
      </c>
      <c r="C30" s="11">
        <f t="shared" si="0"/>
        <v>0.0006435176614744488</v>
      </c>
      <c r="D30" s="19">
        <v>17440000</v>
      </c>
      <c r="E30" s="11">
        <f t="shared" si="1"/>
        <v>0.00013256406713376927</v>
      </c>
    </row>
    <row r="31" spans="1:5" ht="12.75">
      <c r="A31" s="17">
        <v>-10</v>
      </c>
      <c r="B31" s="18">
        <v>205</v>
      </c>
      <c r="C31" s="11">
        <f t="shared" si="0"/>
        <v>0.0004517846595967877</v>
      </c>
      <c r="D31" s="19">
        <v>11970000</v>
      </c>
      <c r="E31" s="11">
        <f t="shared" si="1"/>
        <v>9.09857731416983E-05</v>
      </c>
    </row>
    <row r="32" spans="1:5" ht="12.75">
      <c r="A32" s="17">
        <v>-9</v>
      </c>
      <c r="B32" s="18">
        <v>360</v>
      </c>
      <c r="C32" s="11">
        <f t="shared" si="0"/>
        <v>0.000793377938804115</v>
      </c>
      <c r="D32" s="19">
        <v>15410000</v>
      </c>
      <c r="E32" s="11">
        <f t="shared" si="1"/>
        <v>0.00011713373133780876</v>
      </c>
    </row>
    <row r="33" spans="1:5" ht="12.75">
      <c r="A33" s="17">
        <v>-8</v>
      </c>
      <c r="B33" s="18">
        <v>285</v>
      </c>
      <c r="C33" s="11">
        <f t="shared" si="0"/>
        <v>0.0006280908682199243</v>
      </c>
      <c r="D33" s="19">
        <v>134305000</v>
      </c>
      <c r="E33" s="11">
        <f t="shared" si="1"/>
        <v>0.0010208725364908764</v>
      </c>
    </row>
    <row r="34" spans="1:5" ht="12.75">
      <c r="A34" s="17">
        <v>-7</v>
      </c>
      <c r="B34" s="18">
        <v>137</v>
      </c>
      <c r="C34" s="11">
        <f t="shared" si="0"/>
        <v>0.0003019243822671215</v>
      </c>
      <c r="D34" s="19">
        <v>30512400</v>
      </c>
      <c r="E34" s="11">
        <f t="shared" si="1"/>
        <v>0.00023192934873924437</v>
      </c>
    </row>
    <row r="35" spans="1:5" ht="12.75">
      <c r="A35" s="17">
        <v>-6</v>
      </c>
      <c r="B35" s="18">
        <v>368</v>
      </c>
      <c r="C35" s="11">
        <f t="shared" si="0"/>
        <v>0.0008110085596664287</v>
      </c>
      <c r="D35" s="19">
        <v>69725000</v>
      </c>
      <c r="E35" s="11">
        <f t="shared" si="1"/>
        <v>0.000529990228262733</v>
      </c>
    </row>
    <row r="36" spans="1:5" ht="12.75">
      <c r="A36" s="17">
        <v>-5</v>
      </c>
      <c r="B36" s="18">
        <v>311</v>
      </c>
      <c r="C36" s="11">
        <f t="shared" si="0"/>
        <v>0.0006853903860224437</v>
      </c>
      <c r="D36" s="19">
        <v>20662400</v>
      </c>
      <c r="E36" s="11">
        <f t="shared" si="1"/>
        <v>0.00015705801495096298</v>
      </c>
    </row>
    <row r="37" spans="1:5" ht="12.75">
      <c r="A37" s="17">
        <v>-4</v>
      </c>
      <c r="B37" s="18">
        <v>139</v>
      </c>
      <c r="C37" s="11">
        <f t="shared" si="0"/>
        <v>0.0003063320374827</v>
      </c>
      <c r="D37" s="19">
        <v>26145000</v>
      </c>
      <c r="E37" s="11">
        <f t="shared" si="1"/>
        <v>0.00019873208344107785</v>
      </c>
    </row>
    <row r="38" spans="1:5" ht="12.75">
      <c r="A38" s="17">
        <v>-3</v>
      </c>
      <c r="B38" s="18">
        <v>500</v>
      </c>
      <c r="C38" s="11">
        <f t="shared" si="0"/>
        <v>0.0011019138038946043</v>
      </c>
      <c r="D38" s="19">
        <v>137545000</v>
      </c>
      <c r="E38" s="11">
        <f t="shared" si="1"/>
        <v>0.0010455002645593059</v>
      </c>
    </row>
    <row r="39" spans="1:5" ht="12.75">
      <c r="A39" s="17">
        <v>-2</v>
      </c>
      <c r="B39" s="18">
        <v>351</v>
      </c>
      <c r="C39" s="11">
        <f t="shared" si="0"/>
        <v>0.0007735434903340121</v>
      </c>
      <c r="D39" s="19">
        <v>58715000</v>
      </c>
      <c r="E39" s="11">
        <f t="shared" si="1"/>
        <v>0.0004463015597339027</v>
      </c>
    </row>
    <row r="40" spans="1:5" ht="12.75">
      <c r="A40" s="17">
        <v>-1</v>
      </c>
      <c r="B40" s="18">
        <v>1267</v>
      </c>
      <c r="C40" s="11">
        <f t="shared" si="0"/>
        <v>0.002792249579068927</v>
      </c>
      <c r="D40" s="19">
        <v>371085000</v>
      </c>
      <c r="E40" s="11">
        <f t="shared" si="1"/>
        <v>0.0028206729846522232</v>
      </c>
    </row>
    <row r="41" spans="1:5" ht="12.75">
      <c r="A41" s="17">
        <v>0</v>
      </c>
      <c r="B41" s="18">
        <v>45110</v>
      </c>
      <c r="C41" s="11">
        <f t="shared" si="0"/>
        <v>0.09941466338737119</v>
      </c>
      <c r="D41" s="19">
        <v>24959655453</v>
      </c>
      <c r="E41" s="11">
        <f t="shared" si="1"/>
        <v>0.18972210098091988</v>
      </c>
    </row>
    <row r="42" spans="1:5" ht="12.75">
      <c r="A42" s="17">
        <v>1</v>
      </c>
      <c r="B42" s="18">
        <v>54988</v>
      </c>
      <c r="C42" s="11">
        <f t="shared" si="0"/>
        <v>0.12118407249711298</v>
      </c>
      <c r="D42" s="19">
        <v>23816805100</v>
      </c>
      <c r="E42" s="11">
        <f t="shared" si="1"/>
        <v>0.18103512329061344</v>
      </c>
    </row>
    <row r="43" spans="1:5" ht="12.75">
      <c r="A43" s="17">
        <v>2</v>
      </c>
      <c r="B43" s="18">
        <v>20887</v>
      </c>
      <c r="C43" s="11">
        <f t="shared" si="0"/>
        <v>0.04603134724389319</v>
      </c>
      <c r="D43" s="19">
        <v>5332783710</v>
      </c>
      <c r="E43" s="11">
        <f t="shared" si="1"/>
        <v>0.04053529230173803</v>
      </c>
    </row>
    <row r="44" spans="1:5" ht="12.75">
      <c r="A44" s="17">
        <v>3</v>
      </c>
      <c r="B44" s="18">
        <v>9176</v>
      </c>
      <c r="C44" s="11">
        <f t="shared" si="0"/>
        <v>0.020222322129073777</v>
      </c>
      <c r="D44" s="19">
        <v>2047747158</v>
      </c>
      <c r="E44" s="11">
        <f t="shared" si="1"/>
        <v>0.01556523461732209</v>
      </c>
    </row>
    <row r="45" spans="1:5" ht="12.75">
      <c r="A45" s="17">
        <v>4</v>
      </c>
      <c r="B45" s="18">
        <v>8951</v>
      </c>
      <c r="C45" s="11">
        <f t="shared" si="0"/>
        <v>0.019726460917321203</v>
      </c>
      <c r="D45" s="19">
        <v>1828243000</v>
      </c>
      <c r="E45" s="11">
        <f t="shared" si="1"/>
        <v>0.013896750446608014</v>
      </c>
    </row>
    <row r="46" spans="1:5" ht="12.75">
      <c r="A46" s="17">
        <v>5</v>
      </c>
      <c r="B46" s="18">
        <v>11948</v>
      </c>
      <c r="C46" s="11">
        <f t="shared" si="0"/>
        <v>0.02633133225786546</v>
      </c>
      <c r="D46" s="19">
        <v>2421731904</v>
      </c>
      <c r="E46" s="11">
        <f t="shared" si="1"/>
        <v>0.018407949008133424</v>
      </c>
    </row>
    <row r="47" spans="1:5" ht="12.75">
      <c r="A47" s="17">
        <v>6</v>
      </c>
      <c r="B47" s="18">
        <v>12577</v>
      </c>
      <c r="C47" s="11">
        <f t="shared" si="0"/>
        <v>0.027717539823164872</v>
      </c>
      <c r="D47" s="19">
        <v>2901842000</v>
      </c>
      <c r="E47" s="11">
        <f t="shared" si="1"/>
        <v>0.022057338170848127</v>
      </c>
    </row>
    <row r="48" spans="1:5" ht="12.75">
      <c r="A48" s="17">
        <v>7</v>
      </c>
      <c r="B48" s="18">
        <v>11675</v>
      </c>
      <c r="C48" s="11">
        <f t="shared" si="0"/>
        <v>0.025729687320939006</v>
      </c>
      <c r="D48" s="19">
        <v>2800774015</v>
      </c>
      <c r="E48" s="11">
        <f t="shared" si="1"/>
        <v>0.02128910519214315</v>
      </c>
    </row>
    <row r="49" spans="1:5" ht="12.75">
      <c r="A49" s="17">
        <v>8</v>
      </c>
      <c r="B49" s="18">
        <v>8547</v>
      </c>
      <c r="C49" s="11">
        <f t="shared" si="0"/>
        <v>0.018836114563774365</v>
      </c>
      <c r="D49" s="19">
        <v>1755855000</v>
      </c>
      <c r="E49" s="11">
        <f t="shared" si="1"/>
        <v>0.01334651835419521</v>
      </c>
    </row>
    <row r="50" spans="1:5" ht="12.75">
      <c r="A50" s="17">
        <v>9</v>
      </c>
      <c r="B50" s="18">
        <v>5097</v>
      </c>
      <c r="C50" s="11">
        <f t="shared" si="0"/>
        <v>0.011232909316901594</v>
      </c>
      <c r="D50" s="19">
        <v>927584000</v>
      </c>
      <c r="E50" s="11">
        <f t="shared" si="1"/>
        <v>0.007050705713773523</v>
      </c>
    </row>
    <row r="51" spans="1:5" ht="12.75">
      <c r="A51" s="17">
        <v>10</v>
      </c>
      <c r="B51" s="18">
        <v>3391</v>
      </c>
      <c r="C51" s="11">
        <f t="shared" si="0"/>
        <v>0.007473179418013206</v>
      </c>
      <c r="D51" s="19">
        <v>519797000</v>
      </c>
      <c r="E51" s="11">
        <f t="shared" si="1"/>
        <v>0.003951055298390589</v>
      </c>
    </row>
    <row r="52" spans="1:5" ht="12.75">
      <c r="A52" s="17">
        <v>11</v>
      </c>
      <c r="B52" s="18">
        <v>5087</v>
      </c>
      <c r="C52" s="11">
        <f t="shared" si="0"/>
        <v>0.011210871040823703</v>
      </c>
      <c r="D52" s="19">
        <v>743366000</v>
      </c>
      <c r="E52" s="11">
        <f t="shared" si="1"/>
        <v>0.005650436945467978</v>
      </c>
    </row>
    <row r="53" spans="1:5" ht="12.75">
      <c r="A53" s="17">
        <v>12</v>
      </c>
      <c r="B53" s="18">
        <v>6658</v>
      </c>
      <c r="C53" s="11">
        <f t="shared" si="0"/>
        <v>0.014673084212660548</v>
      </c>
      <c r="D53" s="19">
        <v>1057626635</v>
      </c>
      <c r="E53" s="11">
        <f t="shared" si="1"/>
        <v>0.008039179371823538</v>
      </c>
    </row>
    <row r="54" spans="1:5" ht="12.75">
      <c r="A54" s="17">
        <v>13</v>
      </c>
      <c r="B54" s="18">
        <v>8197</v>
      </c>
      <c r="C54" s="11">
        <f t="shared" si="0"/>
        <v>0.01806477490104814</v>
      </c>
      <c r="D54" s="19">
        <v>1551354000</v>
      </c>
      <c r="E54" s="11">
        <f t="shared" si="1"/>
        <v>0.011792075447490913</v>
      </c>
    </row>
    <row r="55" spans="1:5" ht="12.75">
      <c r="A55" s="17">
        <v>14</v>
      </c>
      <c r="B55" s="18">
        <v>7537</v>
      </c>
      <c r="C55" s="11">
        <f t="shared" si="0"/>
        <v>0.016610248679907264</v>
      </c>
      <c r="D55" s="19">
        <v>1369148500</v>
      </c>
      <c r="E55" s="11">
        <f t="shared" si="1"/>
        <v>0.010407103994845155</v>
      </c>
    </row>
    <row r="56" spans="1:5" ht="12.75">
      <c r="A56" s="17">
        <v>15</v>
      </c>
      <c r="B56" s="18">
        <v>5774</v>
      </c>
      <c r="C56" s="11">
        <f t="shared" si="0"/>
        <v>0.012724900607374889</v>
      </c>
      <c r="D56" s="19">
        <v>1093277000</v>
      </c>
      <c r="E56" s="11">
        <f t="shared" si="1"/>
        <v>0.00831016316650263</v>
      </c>
    </row>
    <row r="57" spans="1:5" ht="12.75">
      <c r="A57" s="17">
        <v>16</v>
      </c>
      <c r="B57" s="18">
        <v>3503</v>
      </c>
      <c r="C57" s="11">
        <f t="shared" si="0"/>
        <v>0.0077200081100855964</v>
      </c>
      <c r="D57" s="19">
        <v>520380000</v>
      </c>
      <c r="E57" s="11">
        <f t="shared" si="1"/>
        <v>0.003955486769212779</v>
      </c>
    </row>
    <row r="58" spans="1:5" ht="12.75">
      <c r="A58" s="17">
        <v>17</v>
      </c>
      <c r="B58" s="18">
        <v>2252</v>
      </c>
      <c r="C58" s="11">
        <f t="shared" si="0"/>
        <v>0.004963019772741297</v>
      </c>
      <c r="D58" s="19">
        <v>258467000</v>
      </c>
      <c r="E58" s="11">
        <f t="shared" si="1"/>
        <v>0.001964646602056419</v>
      </c>
    </row>
    <row r="59" spans="1:5" ht="12.75">
      <c r="A59" s="17">
        <v>18</v>
      </c>
      <c r="B59" s="18">
        <v>2999</v>
      </c>
      <c r="C59" s="11">
        <f t="shared" si="0"/>
        <v>0.006609278995759835</v>
      </c>
      <c r="D59" s="19">
        <v>443029000</v>
      </c>
      <c r="E59" s="11">
        <f t="shared" si="1"/>
        <v>0.003367530166181575</v>
      </c>
    </row>
    <row r="60" spans="1:5" ht="12.75">
      <c r="A60" s="17">
        <v>19</v>
      </c>
      <c r="B60" s="18">
        <v>4565</v>
      </c>
      <c r="C60" s="11">
        <f t="shared" si="0"/>
        <v>0.010060473029557735</v>
      </c>
      <c r="D60" s="19">
        <v>1089770000</v>
      </c>
      <c r="E60" s="11">
        <f t="shared" si="1"/>
        <v>0.008283505931213747</v>
      </c>
    </row>
    <row r="61" spans="1:5" ht="12.75">
      <c r="A61" s="17">
        <v>20</v>
      </c>
      <c r="B61" s="18">
        <v>5611</v>
      </c>
      <c r="C61" s="11">
        <f t="shared" si="0"/>
        <v>0.012365676707305248</v>
      </c>
      <c r="D61" s="19">
        <v>1174337000</v>
      </c>
      <c r="E61" s="11">
        <f t="shared" si="1"/>
        <v>0.008926312437251675</v>
      </c>
    </row>
    <row r="62" spans="1:5" ht="12.75">
      <c r="A62" s="17">
        <v>21</v>
      </c>
      <c r="B62" s="18">
        <v>5502</v>
      </c>
      <c r="C62" s="11">
        <f t="shared" si="0"/>
        <v>0.012125459498056225</v>
      </c>
      <c r="D62" s="19">
        <v>1153736000</v>
      </c>
      <c r="E62" s="11">
        <f t="shared" si="1"/>
        <v>0.008769721132949911</v>
      </c>
    </row>
    <row r="63" spans="1:5" ht="12.75">
      <c r="A63" s="17">
        <v>22</v>
      </c>
      <c r="B63" s="18">
        <v>4186</v>
      </c>
      <c r="C63" s="11">
        <f t="shared" si="0"/>
        <v>0.009225222366205627</v>
      </c>
      <c r="D63" s="19">
        <v>701532000</v>
      </c>
      <c r="E63" s="11">
        <f t="shared" si="1"/>
        <v>0.005332450409660977</v>
      </c>
    </row>
    <row r="64" spans="1:5" ht="12.75">
      <c r="A64" s="17">
        <v>23</v>
      </c>
      <c r="B64" s="18">
        <v>2514</v>
      </c>
      <c r="C64" s="11">
        <f t="shared" si="0"/>
        <v>0.00554042260598207</v>
      </c>
      <c r="D64" s="19">
        <v>462585000</v>
      </c>
      <c r="E64" s="11">
        <f t="shared" si="1"/>
        <v>0.0035161782680662077</v>
      </c>
    </row>
    <row r="65" spans="1:5" ht="12.75">
      <c r="A65" s="17">
        <v>24</v>
      </c>
      <c r="B65" s="18">
        <v>1653</v>
      </c>
      <c r="C65" s="11">
        <f t="shared" si="0"/>
        <v>0.0036429270356755613</v>
      </c>
      <c r="D65" s="19">
        <v>203045000</v>
      </c>
      <c r="E65" s="11">
        <f t="shared" si="1"/>
        <v>0.0015433756313747813</v>
      </c>
    </row>
    <row r="66" spans="1:5" ht="12.75">
      <c r="A66" s="17">
        <v>25</v>
      </c>
      <c r="B66" s="18">
        <v>2163</v>
      </c>
      <c r="C66" s="11">
        <f t="shared" si="0"/>
        <v>0.004766879115648058</v>
      </c>
      <c r="D66" s="19">
        <v>295333000</v>
      </c>
      <c r="E66" s="11">
        <f t="shared" si="1"/>
        <v>0.002244870621491828</v>
      </c>
    </row>
    <row r="67" spans="1:5" ht="12.75">
      <c r="A67" s="17">
        <v>26</v>
      </c>
      <c r="B67" s="18">
        <v>3103</v>
      </c>
      <c r="C67" s="11">
        <f t="shared" si="0"/>
        <v>0.006838477066969913</v>
      </c>
      <c r="D67" s="19">
        <v>560868000</v>
      </c>
      <c r="E67" s="11">
        <f t="shared" si="1"/>
        <v>0.004263242156260488</v>
      </c>
    </row>
    <row r="68" spans="1:5" ht="12.75">
      <c r="A68" s="17">
        <v>27</v>
      </c>
      <c r="B68" s="18">
        <v>4131</v>
      </c>
      <c r="C68" s="11">
        <f t="shared" si="0"/>
        <v>0.009104011847777219</v>
      </c>
      <c r="D68" s="19">
        <v>730640000</v>
      </c>
      <c r="E68" s="11">
        <f t="shared" si="1"/>
        <v>0.005553704702443646</v>
      </c>
    </row>
    <row r="69" spans="1:5" ht="12.75">
      <c r="A69" s="17">
        <v>28</v>
      </c>
      <c r="B69" s="18">
        <v>3984</v>
      </c>
      <c r="C69" s="11">
        <f aca="true" t="shared" si="2" ref="C69:C132">B69/B$407</f>
        <v>0.008780049189432206</v>
      </c>
      <c r="D69" s="19">
        <v>929544000</v>
      </c>
      <c r="E69" s="11">
        <f aca="true" t="shared" si="3" ref="E69:E132">D69/D$407</f>
        <v>0.0070656039690247955</v>
      </c>
    </row>
    <row r="70" spans="1:5" ht="12.75">
      <c r="A70" s="17">
        <v>29</v>
      </c>
      <c r="B70" s="18">
        <v>2885</v>
      </c>
      <c r="C70" s="11">
        <f t="shared" si="2"/>
        <v>0.006358042648471866</v>
      </c>
      <c r="D70" s="19">
        <v>522687000</v>
      </c>
      <c r="E70" s="11">
        <f t="shared" si="3"/>
        <v>0.003973022623735577</v>
      </c>
    </row>
    <row r="71" spans="1:5" ht="12.75">
      <c r="A71" s="17">
        <v>30</v>
      </c>
      <c r="B71" s="18">
        <v>1665</v>
      </c>
      <c r="C71" s="11">
        <f t="shared" si="2"/>
        <v>0.003669372966969032</v>
      </c>
      <c r="D71" s="19">
        <v>285145000</v>
      </c>
      <c r="E71" s="11">
        <f t="shared" si="3"/>
        <v>0.0021674300987877663</v>
      </c>
    </row>
    <row r="72" spans="1:5" ht="12.75">
      <c r="A72" s="17">
        <v>31</v>
      </c>
      <c r="B72" s="18">
        <v>1181</v>
      </c>
      <c r="C72" s="11">
        <f t="shared" si="2"/>
        <v>0.002602720404799055</v>
      </c>
      <c r="D72" s="19">
        <v>171492000</v>
      </c>
      <c r="E72" s="11">
        <f t="shared" si="3"/>
        <v>0.0013035365252812134</v>
      </c>
    </row>
    <row r="73" spans="1:5" ht="12.75">
      <c r="A73" s="17">
        <v>32</v>
      </c>
      <c r="B73" s="18">
        <v>1564</v>
      </c>
      <c r="C73" s="11">
        <f t="shared" si="2"/>
        <v>0.0034467863785823216</v>
      </c>
      <c r="D73" s="19">
        <v>240066000</v>
      </c>
      <c r="E73" s="11">
        <f t="shared" si="3"/>
        <v>0.0018247778291591431</v>
      </c>
    </row>
    <row r="74" spans="1:5" ht="12.75">
      <c r="A74" s="17">
        <v>33</v>
      </c>
      <c r="B74" s="18">
        <v>2361</v>
      </c>
      <c r="C74" s="11">
        <f t="shared" si="2"/>
        <v>0.005203236981990321</v>
      </c>
      <c r="D74" s="19">
        <v>340355000</v>
      </c>
      <c r="E74" s="11">
        <f t="shared" si="3"/>
        <v>0.0025870896255340624</v>
      </c>
    </row>
    <row r="75" spans="1:5" ht="12.75">
      <c r="A75" s="17">
        <v>34</v>
      </c>
      <c r="B75" s="18">
        <v>2929</v>
      </c>
      <c r="C75" s="11">
        <f t="shared" si="2"/>
        <v>0.006455011063214591</v>
      </c>
      <c r="D75" s="19">
        <v>634403000</v>
      </c>
      <c r="E75" s="11">
        <f t="shared" si="3"/>
        <v>0.004822192768455541</v>
      </c>
    </row>
    <row r="76" spans="1:5" ht="12.75">
      <c r="A76" s="17">
        <v>35</v>
      </c>
      <c r="B76" s="18">
        <v>3056</v>
      </c>
      <c r="C76" s="11">
        <f t="shared" si="2"/>
        <v>0.006734897169403821</v>
      </c>
      <c r="D76" s="19">
        <v>547985000</v>
      </c>
      <c r="E76" s="11">
        <f t="shared" si="3"/>
        <v>0.004165316532585926</v>
      </c>
    </row>
    <row r="77" spans="1:5" ht="12.75">
      <c r="A77" s="17">
        <v>36</v>
      </c>
      <c r="B77" s="18">
        <v>2423</v>
      </c>
      <c r="C77" s="11">
        <f t="shared" si="2"/>
        <v>0.005339874293673252</v>
      </c>
      <c r="D77" s="19">
        <v>529741000</v>
      </c>
      <c r="E77" s="11">
        <f t="shared" si="3"/>
        <v>0.00402664114033888</v>
      </c>
    </row>
    <row r="78" spans="1:5" ht="12.75">
      <c r="A78" s="17">
        <v>37</v>
      </c>
      <c r="B78" s="18">
        <v>1463</v>
      </c>
      <c r="C78" s="11">
        <f t="shared" si="2"/>
        <v>0.0032241997901956117</v>
      </c>
      <c r="D78" s="19">
        <v>359066000</v>
      </c>
      <c r="E78" s="11">
        <f t="shared" si="3"/>
        <v>0.002729314755129243</v>
      </c>
    </row>
    <row r="79" spans="1:5" ht="12.75">
      <c r="A79" s="17">
        <v>38</v>
      </c>
      <c r="B79" s="18">
        <v>909</v>
      </c>
      <c r="C79" s="11">
        <f t="shared" si="2"/>
        <v>0.0020032792954803903</v>
      </c>
      <c r="D79" s="19">
        <v>128835000</v>
      </c>
      <c r="E79" s="11">
        <f t="shared" si="3"/>
        <v>0.0009792942424988055</v>
      </c>
    </row>
    <row r="80" spans="1:5" ht="12.75">
      <c r="A80" s="17">
        <v>39</v>
      </c>
      <c r="B80" s="18">
        <v>1237</v>
      </c>
      <c r="C80" s="11">
        <f t="shared" si="2"/>
        <v>0.0027261347508352506</v>
      </c>
      <c r="D80" s="19">
        <v>150913000</v>
      </c>
      <c r="E80" s="11">
        <f t="shared" si="3"/>
        <v>0.0011471124462934933</v>
      </c>
    </row>
    <row r="81" spans="1:5" ht="12.75">
      <c r="A81" s="17">
        <v>40</v>
      </c>
      <c r="B81" s="18">
        <v>1998</v>
      </c>
      <c r="C81" s="11">
        <f t="shared" si="2"/>
        <v>0.0044032475603628385</v>
      </c>
      <c r="D81" s="19">
        <v>416135000</v>
      </c>
      <c r="E81" s="11">
        <f t="shared" si="3"/>
        <v>0.0031631048209123324</v>
      </c>
    </row>
    <row r="82" spans="1:5" ht="12.75">
      <c r="A82" s="17">
        <v>41</v>
      </c>
      <c r="B82" s="18">
        <v>2478</v>
      </c>
      <c r="C82" s="11">
        <f t="shared" si="2"/>
        <v>0.005461084812101658</v>
      </c>
      <c r="D82" s="19">
        <v>492748000</v>
      </c>
      <c r="E82" s="11">
        <f t="shared" si="3"/>
        <v>0.0037454517747723937</v>
      </c>
    </row>
    <row r="83" spans="1:5" ht="12.75">
      <c r="A83" s="17">
        <v>42</v>
      </c>
      <c r="B83" s="18">
        <v>2322</v>
      </c>
      <c r="C83" s="11">
        <f t="shared" si="2"/>
        <v>0.005117287705286542</v>
      </c>
      <c r="D83" s="19">
        <v>364040000</v>
      </c>
      <c r="E83" s="11">
        <f t="shared" si="3"/>
        <v>0.0027671228784046657</v>
      </c>
    </row>
    <row r="84" spans="1:5" ht="12.75">
      <c r="A84" s="17">
        <v>43</v>
      </c>
      <c r="B84" s="18">
        <v>1623</v>
      </c>
      <c r="C84" s="11">
        <f t="shared" si="2"/>
        <v>0.0035768122074418852</v>
      </c>
      <c r="D84" s="19">
        <v>249107000</v>
      </c>
      <c r="E84" s="11">
        <f t="shared" si="3"/>
        <v>0.0018934998320809554</v>
      </c>
    </row>
    <row r="85" spans="1:5" ht="12.75">
      <c r="A85" s="17">
        <v>44</v>
      </c>
      <c r="B85" s="18">
        <v>1037</v>
      </c>
      <c r="C85" s="11">
        <f t="shared" si="2"/>
        <v>0.002285369229277409</v>
      </c>
      <c r="D85" s="19">
        <v>284330000</v>
      </c>
      <c r="E85" s="11">
        <f t="shared" si="3"/>
        <v>0.002161235161017467</v>
      </c>
    </row>
    <row r="86" spans="1:5" ht="12.75">
      <c r="A86" s="17">
        <v>45</v>
      </c>
      <c r="B86" s="18">
        <v>630</v>
      </c>
      <c r="C86" s="11">
        <f t="shared" si="2"/>
        <v>0.0013884113929072013</v>
      </c>
      <c r="D86" s="19">
        <v>96176000</v>
      </c>
      <c r="E86" s="11">
        <f t="shared" si="3"/>
        <v>0.0007310482637991625</v>
      </c>
    </row>
    <row r="87" spans="1:5" ht="12.75">
      <c r="A87" s="17">
        <v>46</v>
      </c>
      <c r="B87" s="18">
        <v>1082</v>
      </c>
      <c r="C87" s="11">
        <f t="shared" si="2"/>
        <v>0.0023845414716279234</v>
      </c>
      <c r="D87" s="19">
        <v>220970000</v>
      </c>
      <c r="E87" s="11">
        <f t="shared" si="3"/>
        <v>0.0016796262565681765</v>
      </c>
    </row>
    <row r="88" spans="1:5" ht="12.75">
      <c r="A88" s="17">
        <v>47</v>
      </c>
      <c r="B88" s="18">
        <v>1621</v>
      </c>
      <c r="C88" s="11">
        <f t="shared" si="2"/>
        <v>0.0035724045522263067</v>
      </c>
      <c r="D88" s="19">
        <v>274425000</v>
      </c>
      <c r="E88" s="11">
        <f t="shared" si="3"/>
        <v>0.002085945763944073</v>
      </c>
    </row>
    <row r="89" spans="1:5" ht="12.75">
      <c r="A89" s="17">
        <v>48</v>
      </c>
      <c r="B89" s="18">
        <v>2087</v>
      </c>
      <c r="C89" s="11">
        <f t="shared" si="2"/>
        <v>0.004599388217456078</v>
      </c>
      <c r="D89" s="19">
        <v>454165000</v>
      </c>
      <c r="E89" s="11">
        <f t="shared" si="3"/>
        <v>0.0034521765796908443</v>
      </c>
    </row>
    <row r="90" spans="1:5" ht="12.75">
      <c r="A90" s="17">
        <v>49</v>
      </c>
      <c r="B90" s="18">
        <v>2020</v>
      </c>
      <c r="C90" s="11">
        <f t="shared" si="2"/>
        <v>0.0044517317677342004</v>
      </c>
      <c r="D90" s="19">
        <v>412374000</v>
      </c>
      <c r="E90" s="11">
        <f t="shared" si="3"/>
        <v>0.003134516893361294</v>
      </c>
    </row>
    <row r="91" spans="1:5" ht="12.75">
      <c r="A91" s="17">
        <v>50</v>
      </c>
      <c r="B91" s="18">
        <v>1643</v>
      </c>
      <c r="C91" s="11">
        <f t="shared" si="2"/>
        <v>0.003620888759597669</v>
      </c>
      <c r="D91" s="19">
        <v>292135000</v>
      </c>
      <c r="E91" s="11">
        <f t="shared" si="3"/>
        <v>0.0022205621417502115</v>
      </c>
    </row>
    <row r="92" spans="1:5" ht="12.75">
      <c r="A92" s="17">
        <v>51</v>
      </c>
      <c r="B92" s="18">
        <v>829</v>
      </c>
      <c r="C92" s="11">
        <f t="shared" si="2"/>
        <v>0.0018269730868572538</v>
      </c>
      <c r="D92" s="19">
        <v>153310000</v>
      </c>
      <c r="E92" s="11">
        <f t="shared" si="3"/>
        <v>0.0011653324043737483</v>
      </c>
    </row>
    <row r="93" spans="1:5" ht="12.75">
      <c r="A93" s="17">
        <v>52</v>
      </c>
      <c r="B93" s="18">
        <v>533</v>
      </c>
      <c r="C93" s="11">
        <f t="shared" si="2"/>
        <v>0.001174640114951648</v>
      </c>
      <c r="D93" s="19">
        <v>67575000</v>
      </c>
      <c r="E93" s="11">
        <f t="shared" si="3"/>
        <v>0.0005136477543901639</v>
      </c>
    </row>
    <row r="94" spans="1:5" ht="12.75">
      <c r="A94" s="17">
        <v>53</v>
      </c>
      <c r="B94" s="18">
        <v>884</v>
      </c>
      <c r="C94" s="11">
        <f t="shared" si="2"/>
        <v>0.0019481836052856602</v>
      </c>
      <c r="D94" s="19">
        <v>246690000</v>
      </c>
      <c r="E94" s="11">
        <f t="shared" si="3"/>
        <v>0.0018751278509879326</v>
      </c>
    </row>
    <row r="95" spans="1:5" ht="12.75">
      <c r="A95" s="17">
        <v>54</v>
      </c>
      <c r="B95" s="18">
        <v>1504</v>
      </c>
      <c r="C95" s="11">
        <f t="shared" si="2"/>
        <v>0.003314556722114969</v>
      </c>
      <c r="D95" s="19">
        <v>343991000</v>
      </c>
      <c r="E95" s="11">
        <f t="shared" si="3"/>
        <v>0.0026147274092552996</v>
      </c>
    </row>
    <row r="96" spans="1:5" ht="12.75">
      <c r="A96" s="17">
        <v>55</v>
      </c>
      <c r="B96" s="18">
        <v>1690</v>
      </c>
      <c r="C96" s="11">
        <f t="shared" si="2"/>
        <v>0.003724468657163762</v>
      </c>
      <c r="D96" s="19">
        <v>347376000</v>
      </c>
      <c r="E96" s="11">
        <f t="shared" si="3"/>
        <v>0.002640457304166298</v>
      </c>
    </row>
    <row r="97" spans="1:5" ht="12.75">
      <c r="A97" s="17">
        <v>56</v>
      </c>
      <c r="B97" s="18">
        <v>1658</v>
      </c>
      <c r="C97" s="11">
        <f t="shared" si="2"/>
        <v>0.0036539461737145076</v>
      </c>
      <c r="D97" s="19">
        <v>284360000</v>
      </c>
      <c r="E97" s="11">
        <f t="shared" si="3"/>
        <v>0.0021614631955366188</v>
      </c>
    </row>
    <row r="98" spans="1:5" ht="12.75">
      <c r="A98" s="17">
        <v>57</v>
      </c>
      <c r="B98" s="18">
        <v>1361</v>
      </c>
      <c r="C98" s="11">
        <f t="shared" si="2"/>
        <v>0.0029994093742011126</v>
      </c>
      <c r="D98" s="19">
        <v>239505000</v>
      </c>
      <c r="E98" s="11">
        <f t="shared" si="3"/>
        <v>0.0018205135836509984</v>
      </c>
    </row>
    <row r="99" spans="1:5" ht="12.75">
      <c r="A99" s="17">
        <v>58</v>
      </c>
      <c r="B99" s="18">
        <v>732</v>
      </c>
      <c r="C99" s="11">
        <f t="shared" si="2"/>
        <v>0.0016132018089017005</v>
      </c>
      <c r="D99" s="19">
        <v>157765000</v>
      </c>
      <c r="E99" s="11">
        <f t="shared" si="3"/>
        <v>0.0011991955304678388</v>
      </c>
    </row>
    <row r="100" spans="1:5" ht="12.75">
      <c r="A100" s="17">
        <v>59</v>
      </c>
      <c r="B100" s="18">
        <v>518</v>
      </c>
      <c r="C100" s="11">
        <f t="shared" si="2"/>
        <v>0.0011415827008348098</v>
      </c>
      <c r="D100" s="19">
        <v>72060000</v>
      </c>
      <c r="E100" s="11">
        <f t="shared" si="3"/>
        <v>0.0005477389150034068</v>
      </c>
    </row>
    <row r="101" spans="1:5" ht="12.75">
      <c r="A101" s="17">
        <v>60</v>
      </c>
      <c r="B101" s="18">
        <v>871</v>
      </c>
      <c r="C101" s="11">
        <f t="shared" si="2"/>
        <v>0.0019195338463844005</v>
      </c>
      <c r="D101" s="19">
        <v>330963000</v>
      </c>
      <c r="E101" s="11">
        <f t="shared" si="3"/>
        <v>0.00251569961873817</v>
      </c>
    </row>
    <row r="102" spans="1:5" ht="12.75">
      <c r="A102" s="17">
        <v>61</v>
      </c>
      <c r="B102" s="18">
        <v>1278</v>
      </c>
      <c r="C102" s="11">
        <f t="shared" si="2"/>
        <v>0.002816491682754608</v>
      </c>
      <c r="D102" s="19">
        <v>296414000</v>
      </c>
      <c r="E102" s="11">
        <f t="shared" si="3"/>
        <v>0.002253087465331943</v>
      </c>
    </row>
    <row r="103" spans="1:5" ht="12.75">
      <c r="A103" s="17">
        <v>62</v>
      </c>
      <c r="B103" s="18">
        <v>1553</v>
      </c>
      <c r="C103" s="11">
        <f t="shared" si="2"/>
        <v>0.0034225442748966406</v>
      </c>
      <c r="D103" s="19">
        <v>402150000</v>
      </c>
      <c r="E103" s="11">
        <f t="shared" si="3"/>
        <v>0.0030568027292342498</v>
      </c>
    </row>
    <row r="104" spans="1:5" ht="12.75">
      <c r="A104" s="17">
        <v>63</v>
      </c>
      <c r="B104" s="18">
        <v>1382</v>
      </c>
      <c r="C104" s="11">
        <f t="shared" si="2"/>
        <v>0.0030456897539646857</v>
      </c>
      <c r="D104" s="19">
        <v>321328000</v>
      </c>
      <c r="E104" s="11">
        <f t="shared" si="3"/>
        <v>0.0024424625323371456</v>
      </c>
    </row>
    <row r="105" spans="1:5" ht="12.75">
      <c r="A105" s="17">
        <v>64</v>
      </c>
      <c r="B105" s="18">
        <v>1121</v>
      </c>
      <c r="C105" s="11">
        <f t="shared" si="2"/>
        <v>0.0024704907483317027</v>
      </c>
      <c r="D105" s="19">
        <v>318800000</v>
      </c>
      <c r="E105" s="11">
        <f t="shared" si="3"/>
        <v>0.0024232468235232596</v>
      </c>
    </row>
    <row r="106" spans="1:5" ht="12.75">
      <c r="A106" s="17">
        <v>65</v>
      </c>
      <c r="B106" s="18">
        <v>695</v>
      </c>
      <c r="C106" s="11">
        <f t="shared" si="2"/>
        <v>0.0015316601874134997</v>
      </c>
      <c r="D106" s="19">
        <v>333825000</v>
      </c>
      <c r="E106" s="11">
        <f t="shared" si="3"/>
        <v>0.002537454111865283</v>
      </c>
    </row>
    <row r="107" spans="1:5" ht="12.75">
      <c r="A107" s="17">
        <v>66</v>
      </c>
      <c r="B107" s="18">
        <v>442</v>
      </c>
      <c r="C107" s="11">
        <f t="shared" si="2"/>
        <v>0.0009740918026428301</v>
      </c>
      <c r="D107" s="19">
        <v>92700000</v>
      </c>
      <c r="E107" s="11">
        <f t="shared" si="3"/>
        <v>0.0007046266641800695</v>
      </c>
    </row>
    <row r="108" spans="1:5" ht="12.75">
      <c r="A108" s="17">
        <v>67</v>
      </c>
      <c r="B108" s="18">
        <v>632</v>
      </c>
      <c r="C108" s="11">
        <f t="shared" si="2"/>
        <v>0.0013928190481227796</v>
      </c>
      <c r="D108" s="19">
        <v>107270000</v>
      </c>
      <c r="E108" s="11">
        <f t="shared" si="3"/>
        <v>0.0008153754289816187</v>
      </c>
    </row>
    <row r="109" spans="1:5" ht="12.75">
      <c r="A109" s="17">
        <v>68</v>
      </c>
      <c r="B109" s="18">
        <v>1037</v>
      </c>
      <c r="C109" s="11">
        <f t="shared" si="2"/>
        <v>0.002285369229277409</v>
      </c>
      <c r="D109" s="19">
        <v>248305000</v>
      </c>
      <c r="E109" s="11">
        <f t="shared" si="3"/>
        <v>0.0018874037092689554</v>
      </c>
    </row>
    <row r="110" spans="1:5" ht="12.75">
      <c r="A110" s="17">
        <v>69</v>
      </c>
      <c r="B110" s="18">
        <v>1219</v>
      </c>
      <c r="C110" s="11">
        <f t="shared" si="2"/>
        <v>0.002686465853895045</v>
      </c>
      <c r="D110" s="19">
        <v>348950000</v>
      </c>
      <c r="E110" s="11">
        <f t="shared" si="3"/>
        <v>0.0026524215152711464</v>
      </c>
    </row>
    <row r="111" spans="1:5" ht="12.75">
      <c r="A111" s="17">
        <v>70</v>
      </c>
      <c r="B111" s="18">
        <v>1254</v>
      </c>
      <c r="C111" s="11">
        <f t="shared" si="2"/>
        <v>0.002763599820167667</v>
      </c>
      <c r="D111" s="19">
        <v>258880000</v>
      </c>
      <c r="E111" s="11">
        <f t="shared" si="3"/>
        <v>0.0019677858772700796</v>
      </c>
    </row>
    <row r="112" spans="1:5" ht="12.75">
      <c r="A112" s="17">
        <v>71</v>
      </c>
      <c r="B112" s="18">
        <v>1037</v>
      </c>
      <c r="C112" s="11">
        <f t="shared" si="2"/>
        <v>0.002285369229277409</v>
      </c>
      <c r="D112" s="19">
        <v>254105000</v>
      </c>
      <c r="E112" s="11">
        <f t="shared" si="3"/>
        <v>0.0019314903829716998</v>
      </c>
    </row>
    <row r="113" spans="1:5" ht="12.75">
      <c r="A113" s="17">
        <v>72</v>
      </c>
      <c r="B113" s="18">
        <v>560</v>
      </c>
      <c r="C113" s="11">
        <f t="shared" si="2"/>
        <v>0.0012341434603619567</v>
      </c>
      <c r="D113" s="19">
        <v>142345000</v>
      </c>
      <c r="E113" s="11">
        <f t="shared" si="3"/>
        <v>0.0010819857876236461</v>
      </c>
    </row>
    <row r="114" spans="1:5" ht="12.75">
      <c r="A114" s="17">
        <v>73</v>
      </c>
      <c r="B114" s="18">
        <v>414</v>
      </c>
      <c r="C114" s="11">
        <f t="shared" si="2"/>
        <v>0.0009123846296247323</v>
      </c>
      <c r="D114" s="19">
        <v>99046597</v>
      </c>
      <c r="E114" s="11">
        <f t="shared" si="3"/>
        <v>0.0007528681040183137</v>
      </c>
    </row>
    <row r="115" spans="1:5" ht="12.75">
      <c r="A115" s="17">
        <v>74</v>
      </c>
      <c r="B115" s="18">
        <v>575</v>
      </c>
      <c r="C115" s="11">
        <f t="shared" si="2"/>
        <v>0.0012672008744787947</v>
      </c>
      <c r="D115" s="19">
        <v>83955000</v>
      </c>
      <c r="E115" s="11">
        <f t="shared" si="3"/>
        <v>0.0006381546018472248</v>
      </c>
    </row>
    <row r="116" spans="1:5" ht="12.75">
      <c r="A116" s="17">
        <v>75</v>
      </c>
      <c r="B116" s="18">
        <v>1025</v>
      </c>
      <c r="C116" s="11">
        <f t="shared" si="2"/>
        <v>0.0022589232979839387</v>
      </c>
      <c r="D116" s="19">
        <v>276615000</v>
      </c>
      <c r="E116" s="11">
        <f t="shared" si="3"/>
        <v>0.0021025922838421784</v>
      </c>
    </row>
    <row r="117" spans="1:5" ht="12.75">
      <c r="A117" s="17">
        <v>76</v>
      </c>
      <c r="B117" s="18">
        <v>1260</v>
      </c>
      <c r="C117" s="11">
        <f t="shared" si="2"/>
        <v>0.0027768227858144027</v>
      </c>
      <c r="D117" s="19">
        <v>267838000</v>
      </c>
      <c r="E117" s="11">
        <f t="shared" si="3"/>
        <v>0.0020358769846889045</v>
      </c>
    </row>
    <row r="118" spans="1:5" ht="12.75">
      <c r="A118" s="17">
        <v>77</v>
      </c>
      <c r="B118" s="18">
        <v>1172</v>
      </c>
      <c r="C118" s="11">
        <f t="shared" si="2"/>
        <v>0.0025828859563289523</v>
      </c>
      <c r="D118" s="19">
        <v>320456000</v>
      </c>
      <c r="E118" s="11">
        <f t="shared" si="3"/>
        <v>0.002435834328980457</v>
      </c>
    </row>
    <row r="119" spans="1:5" ht="12.75">
      <c r="A119" s="17">
        <v>78</v>
      </c>
      <c r="B119" s="18">
        <v>970</v>
      </c>
      <c r="C119" s="11">
        <f t="shared" si="2"/>
        <v>0.002137712779555532</v>
      </c>
      <c r="D119" s="19">
        <v>151495000</v>
      </c>
      <c r="E119" s="11">
        <f t="shared" si="3"/>
        <v>0.0011515363159650446</v>
      </c>
    </row>
    <row r="120" spans="1:5" ht="12.75">
      <c r="A120" s="17">
        <v>79</v>
      </c>
      <c r="B120" s="18">
        <v>611</v>
      </c>
      <c r="C120" s="11">
        <f t="shared" si="2"/>
        <v>0.0013465386683592063</v>
      </c>
      <c r="D120" s="19">
        <v>152885000</v>
      </c>
      <c r="E120" s="11">
        <f t="shared" si="3"/>
        <v>0.0011621019153524265</v>
      </c>
    </row>
    <row r="121" spans="1:5" ht="12.75">
      <c r="A121" s="17">
        <v>80</v>
      </c>
      <c r="B121" s="18">
        <v>314</v>
      </c>
      <c r="C121" s="11">
        <f t="shared" si="2"/>
        <v>0.0006920018688458114</v>
      </c>
      <c r="D121" s="19">
        <v>57950000</v>
      </c>
      <c r="E121" s="11">
        <f t="shared" si="3"/>
        <v>0.0004404866794955235</v>
      </c>
    </row>
    <row r="122" spans="1:5" ht="12.75">
      <c r="A122" s="17">
        <v>81</v>
      </c>
      <c r="B122" s="18">
        <v>586</v>
      </c>
      <c r="C122" s="11">
        <f t="shared" si="2"/>
        <v>0.0012914429781644761</v>
      </c>
      <c r="D122" s="19">
        <v>109365000</v>
      </c>
      <c r="E122" s="11">
        <f t="shared" si="3"/>
        <v>0.0008312998395690756</v>
      </c>
    </row>
    <row r="123" spans="1:5" ht="12.75">
      <c r="A123" s="17">
        <v>82</v>
      </c>
      <c r="B123" s="18">
        <v>807</v>
      </c>
      <c r="C123" s="11">
        <f t="shared" si="2"/>
        <v>0.0017784888794858912</v>
      </c>
      <c r="D123" s="19">
        <v>199065000</v>
      </c>
      <c r="E123" s="11">
        <f t="shared" si="3"/>
        <v>0.0015131230518339324</v>
      </c>
    </row>
    <row r="124" spans="1:5" ht="12.75">
      <c r="A124" s="17">
        <v>83</v>
      </c>
      <c r="B124" s="18">
        <v>1031</v>
      </c>
      <c r="C124" s="11">
        <f t="shared" si="2"/>
        <v>0.0022721462636306738</v>
      </c>
      <c r="D124" s="19">
        <v>195340000</v>
      </c>
      <c r="E124" s="11">
        <f t="shared" si="3"/>
        <v>0.0014848087657058767</v>
      </c>
    </row>
    <row r="125" spans="1:5" ht="12.75">
      <c r="A125" s="17">
        <v>84</v>
      </c>
      <c r="B125" s="18">
        <v>1060</v>
      </c>
      <c r="C125" s="11">
        <f t="shared" si="2"/>
        <v>0.002336057264256561</v>
      </c>
      <c r="D125" s="19">
        <v>260330000</v>
      </c>
      <c r="E125" s="11">
        <f t="shared" si="3"/>
        <v>0.001978807545695766</v>
      </c>
    </row>
    <row r="126" spans="1:5" ht="12.75">
      <c r="A126" s="17">
        <v>85</v>
      </c>
      <c r="B126" s="18">
        <v>967</v>
      </c>
      <c r="C126" s="11">
        <f t="shared" si="2"/>
        <v>0.0021311012967321643</v>
      </c>
      <c r="D126" s="19">
        <v>280640000</v>
      </c>
      <c r="E126" s="11">
        <f t="shared" si="3"/>
        <v>0.0021331869151617554</v>
      </c>
    </row>
    <row r="127" spans="1:5" ht="12.75">
      <c r="A127" s="17">
        <v>86</v>
      </c>
      <c r="B127" s="18">
        <v>584</v>
      </c>
      <c r="C127" s="11">
        <f t="shared" si="2"/>
        <v>0.0012870353229488976</v>
      </c>
      <c r="D127" s="19">
        <v>110680000</v>
      </c>
      <c r="E127" s="11">
        <f t="shared" si="3"/>
        <v>0.0008412953526585771</v>
      </c>
    </row>
    <row r="128" spans="1:5" ht="12.75">
      <c r="A128" s="17">
        <v>87</v>
      </c>
      <c r="B128" s="18">
        <v>356</v>
      </c>
      <c r="C128" s="11">
        <f t="shared" si="2"/>
        <v>0.0007845626283729582</v>
      </c>
      <c r="D128" s="19">
        <v>137945000</v>
      </c>
      <c r="E128" s="11">
        <f t="shared" si="3"/>
        <v>0.0010485407248146676</v>
      </c>
    </row>
    <row r="129" spans="1:5" ht="12.75">
      <c r="A129" s="17">
        <v>88</v>
      </c>
      <c r="B129" s="18">
        <v>463</v>
      </c>
      <c r="C129" s="11">
        <f t="shared" si="2"/>
        <v>0.0010203721824064034</v>
      </c>
      <c r="D129" s="19">
        <v>110614000</v>
      </c>
      <c r="E129" s="11">
        <f t="shared" si="3"/>
        <v>0.0008407936767164424</v>
      </c>
    </row>
    <row r="130" spans="1:5" ht="12.75">
      <c r="A130" s="17">
        <v>89</v>
      </c>
      <c r="B130" s="18">
        <v>774</v>
      </c>
      <c r="C130" s="11">
        <f t="shared" si="2"/>
        <v>0.0017057625684288472</v>
      </c>
      <c r="D130" s="19">
        <v>186005000</v>
      </c>
      <c r="E130" s="11">
        <f t="shared" si="3"/>
        <v>0.0014138520244963736</v>
      </c>
    </row>
    <row r="131" spans="1:5" ht="12.75">
      <c r="A131" s="17">
        <v>90</v>
      </c>
      <c r="B131" s="18">
        <v>1116</v>
      </c>
      <c r="C131" s="11">
        <f t="shared" si="2"/>
        <v>0.0024594716102927564</v>
      </c>
      <c r="D131" s="19">
        <v>356140000</v>
      </c>
      <c r="E131" s="11">
        <f t="shared" si="3"/>
        <v>0.0027070737883612725</v>
      </c>
    </row>
    <row r="132" spans="1:5" ht="12.75">
      <c r="A132" s="17">
        <v>91</v>
      </c>
      <c r="B132" s="18">
        <v>1120</v>
      </c>
      <c r="C132" s="11">
        <f t="shared" si="2"/>
        <v>0.0024682869207239134</v>
      </c>
      <c r="D132" s="19">
        <v>425405000</v>
      </c>
      <c r="E132" s="11">
        <f t="shared" si="3"/>
        <v>0.0032335674873303394</v>
      </c>
    </row>
    <row r="133" spans="1:5" ht="12.75">
      <c r="A133" s="17">
        <v>92</v>
      </c>
      <c r="B133" s="18">
        <v>925</v>
      </c>
      <c r="C133" s="11">
        <f aca="true" t="shared" si="4" ref="C133:C196">B133/B$407</f>
        <v>0.0020385405372050176</v>
      </c>
      <c r="D133" s="19">
        <v>227165000</v>
      </c>
      <c r="E133" s="11">
        <f aca="true" t="shared" si="5" ref="E133:E196">D133/D$407</f>
        <v>0.0017267153847730905</v>
      </c>
    </row>
    <row r="134" spans="1:5" ht="12.75">
      <c r="A134" s="17">
        <v>93</v>
      </c>
      <c r="B134" s="18">
        <v>517</v>
      </c>
      <c r="C134" s="11">
        <f t="shared" si="4"/>
        <v>0.0011393788732270208</v>
      </c>
      <c r="D134" s="19">
        <v>161685000</v>
      </c>
      <c r="E134" s="11">
        <f t="shared" si="5"/>
        <v>0.0012289920409703835</v>
      </c>
    </row>
    <row r="135" spans="1:5" ht="12.75">
      <c r="A135" s="17">
        <v>94</v>
      </c>
      <c r="B135" s="18">
        <v>383</v>
      </c>
      <c r="C135" s="11">
        <f t="shared" si="4"/>
        <v>0.0008440659737832668</v>
      </c>
      <c r="D135" s="19">
        <v>98995000</v>
      </c>
      <c r="E135" s="11">
        <f t="shared" si="5"/>
        <v>0.0007524759074488239</v>
      </c>
    </row>
    <row r="136" spans="1:5" ht="12.75">
      <c r="A136" s="17">
        <v>95</v>
      </c>
      <c r="B136" s="18">
        <v>397</v>
      </c>
      <c r="C136" s="11">
        <f t="shared" si="4"/>
        <v>0.0008749195602923157</v>
      </c>
      <c r="D136" s="19">
        <v>65600000</v>
      </c>
      <c r="E136" s="11">
        <f t="shared" si="5"/>
        <v>0.0004986354818793156</v>
      </c>
    </row>
    <row r="137" spans="1:5" ht="12.75">
      <c r="A137" s="17">
        <v>96</v>
      </c>
      <c r="B137" s="18">
        <v>761</v>
      </c>
      <c r="C137" s="11">
        <f t="shared" si="4"/>
        <v>0.0016771128095275875</v>
      </c>
      <c r="D137" s="19">
        <v>332465000</v>
      </c>
      <c r="E137" s="11">
        <f t="shared" si="5"/>
        <v>0.002527116546997053</v>
      </c>
    </row>
    <row r="138" spans="1:5" ht="12.75">
      <c r="A138" s="17">
        <v>97</v>
      </c>
      <c r="B138" s="18">
        <v>900</v>
      </c>
      <c r="C138" s="11">
        <f t="shared" si="4"/>
        <v>0.0019834448470102874</v>
      </c>
      <c r="D138" s="19">
        <v>296900000</v>
      </c>
      <c r="E138" s="11">
        <f t="shared" si="5"/>
        <v>0.0022567816245422077</v>
      </c>
    </row>
    <row r="139" spans="1:5" ht="12.75">
      <c r="A139" s="17">
        <v>98</v>
      </c>
      <c r="B139" s="18">
        <v>923</v>
      </c>
      <c r="C139" s="11">
        <f t="shared" si="4"/>
        <v>0.002034132881989439</v>
      </c>
      <c r="D139" s="19">
        <v>424070000</v>
      </c>
      <c r="E139" s="11">
        <f t="shared" si="5"/>
        <v>0.0032234199512280698</v>
      </c>
    </row>
    <row r="140" spans="1:5" ht="12.75">
      <c r="A140" s="17">
        <v>99</v>
      </c>
      <c r="B140" s="18">
        <v>748</v>
      </c>
      <c r="C140" s="11">
        <f t="shared" si="4"/>
        <v>0.0016484630506263278</v>
      </c>
      <c r="D140" s="19">
        <v>248100000</v>
      </c>
      <c r="E140" s="11">
        <f t="shared" si="5"/>
        <v>0.0018858454733880826</v>
      </c>
    </row>
    <row r="141" spans="1:5" ht="12.75">
      <c r="A141" s="17">
        <v>100</v>
      </c>
      <c r="B141" s="18">
        <v>478</v>
      </c>
      <c r="C141" s="11">
        <f t="shared" si="4"/>
        <v>0.0010534295965232417</v>
      </c>
      <c r="D141" s="19">
        <v>292240000</v>
      </c>
      <c r="E141" s="11">
        <f t="shared" si="5"/>
        <v>0.002221360262567244</v>
      </c>
    </row>
    <row r="142" spans="1:5" ht="12.75">
      <c r="A142" s="17">
        <v>101</v>
      </c>
      <c r="B142" s="18">
        <v>264</v>
      </c>
      <c r="C142" s="11">
        <f t="shared" si="4"/>
        <v>0.000581810488456351</v>
      </c>
      <c r="D142" s="19">
        <v>52980000</v>
      </c>
      <c r="E142" s="11">
        <f t="shared" si="5"/>
        <v>0.0004027089608226546</v>
      </c>
    </row>
    <row r="143" spans="1:5" ht="12.75">
      <c r="A143" s="17">
        <v>102</v>
      </c>
      <c r="B143" s="18">
        <v>316</v>
      </c>
      <c r="C143" s="11">
        <f t="shared" si="4"/>
        <v>0.0006964095240613898</v>
      </c>
      <c r="D143" s="19">
        <v>65760000</v>
      </c>
      <c r="E143" s="11">
        <f t="shared" si="5"/>
        <v>0.0004998516659814604</v>
      </c>
    </row>
    <row r="144" spans="1:5" ht="12.75">
      <c r="A144" s="17">
        <v>103</v>
      </c>
      <c r="B144" s="18">
        <v>720</v>
      </c>
      <c r="C144" s="11">
        <f t="shared" si="4"/>
        <v>0.00158675587760823</v>
      </c>
      <c r="D144" s="19">
        <v>251282000</v>
      </c>
      <c r="E144" s="11">
        <f t="shared" si="5"/>
        <v>0.0019100323347194846</v>
      </c>
    </row>
    <row r="145" spans="1:5" ht="12.75">
      <c r="A145" s="17">
        <v>104</v>
      </c>
      <c r="B145" s="18">
        <v>826</v>
      </c>
      <c r="C145" s="11">
        <f t="shared" si="4"/>
        <v>0.001820361604033886</v>
      </c>
      <c r="D145" s="19">
        <v>324495000</v>
      </c>
      <c r="E145" s="11">
        <f t="shared" si="5"/>
        <v>0.0024665353764089714</v>
      </c>
    </row>
    <row r="146" spans="1:5" ht="12.75">
      <c r="A146" s="17">
        <v>105</v>
      </c>
      <c r="B146" s="18">
        <v>914</v>
      </c>
      <c r="C146" s="11">
        <f t="shared" si="4"/>
        <v>0.002014298433519336</v>
      </c>
      <c r="D146" s="19">
        <v>386905000</v>
      </c>
      <c r="E146" s="11">
        <f t="shared" si="5"/>
        <v>0.002940923187751778</v>
      </c>
    </row>
    <row r="147" spans="1:5" ht="12.75">
      <c r="A147" s="17">
        <v>106</v>
      </c>
      <c r="B147" s="18">
        <v>702</v>
      </c>
      <c r="C147" s="11">
        <f t="shared" si="4"/>
        <v>0.0015470869806680243</v>
      </c>
      <c r="D147" s="19">
        <v>307542186</v>
      </c>
      <c r="E147" s="11">
        <f t="shared" si="5"/>
        <v>0.0023376744834501238</v>
      </c>
    </row>
    <row r="148" spans="1:5" ht="12.75">
      <c r="A148" s="17">
        <v>107</v>
      </c>
      <c r="B148" s="18">
        <v>495</v>
      </c>
      <c r="C148" s="11">
        <f t="shared" si="4"/>
        <v>0.0010908946658556582</v>
      </c>
      <c r="D148" s="19">
        <v>165550000</v>
      </c>
      <c r="E148" s="11">
        <f t="shared" si="5"/>
        <v>0.0012583704881878157</v>
      </c>
    </row>
    <row r="149" spans="1:5" ht="12.75">
      <c r="A149" s="17">
        <v>108</v>
      </c>
      <c r="B149" s="18">
        <v>313</v>
      </c>
      <c r="C149" s="11">
        <f t="shared" si="4"/>
        <v>0.0006897980412380222</v>
      </c>
      <c r="D149" s="19">
        <v>168610000</v>
      </c>
      <c r="E149" s="11">
        <f t="shared" si="5"/>
        <v>0.0012816300091413324</v>
      </c>
    </row>
    <row r="150" spans="1:5" ht="12.75">
      <c r="A150" s="17">
        <v>109</v>
      </c>
      <c r="B150" s="18">
        <v>291</v>
      </c>
      <c r="C150" s="11">
        <f t="shared" si="4"/>
        <v>0.0006413138338666597</v>
      </c>
      <c r="D150" s="19">
        <v>58405000</v>
      </c>
      <c r="E150" s="11">
        <f t="shared" si="5"/>
        <v>0.0004439452030359974</v>
      </c>
    </row>
    <row r="151" spans="1:5" ht="12.75">
      <c r="A151" s="17">
        <v>110</v>
      </c>
      <c r="B151" s="18">
        <v>569</v>
      </c>
      <c r="C151" s="11">
        <f t="shared" si="4"/>
        <v>0.0012539779088320596</v>
      </c>
      <c r="D151" s="19">
        <v>167045000</v>
      </c>
      <c r="E151" s="11">
        <f t="shared" si="5"/>
        <v>0.00126973420839223</v>
      </c>
    </row>
    <row r="152" spans="1:5" ht="12.75">
      <c r="A152" s="17">
        <v>111</v>
      </c>
      <c r="B152" s="18">
        <v>705</v>
      </c>
      <c r="C152" s="11">
        <f t="shared" si="4"/>
        <v>0.0015536984634913918</v>
      </c>
      <c r="D152" s="19">
        <v>381367000</v>
      </c>
      <c r="E152" s="11">
        <f t="shared" si="5"/>
        <v>0.0028988280155162953</v>
      </c>
    </row>
    <row r="153" spans="1:5" ht="12.75">
      <c r="A153" s="17">
        <v>112</v>
      </c>
      <c r="B153" s="18">
        <v>887</v>
      </c>
      <c r="C153" s="11">
        <f t="shared" si="4"/>
        <v>0.001954795088109028</v>
      </c>
      <c r="D153" s="19">
        <v>304695000</v>
      </c>
      <c r="E153" s="11">
        <f t="shared" si="5"/>
        <v>0.002316032593768568</v>
      </c>
    </row>
    <row r="154" spans="1:5" ht="12.75">
      <c r="A154" s="17">
        <v>113</v>
      </c>
      <c r="B154" s="18">
        <v>740</v>
      </c>
      <c r="C154" s="11">
        <f t="shared" si="4"/>
        <v>0.0016308324297640141</v>
      </c>
      <c r="D154" s="19">
        <v>456290000</v>
      </c>
      <c r="E154" s="11">
        <f t="shared" si="5"/>
        <v>0.003468329024797453</v>
      </c>
    </row>
    <row r="155" spans="1:5" ht="12.75">
      <c r="A155" s="17">
        <v>114</v>
      </c>
      <c r="B155" s="18">
        <v>527</v>
      </c>
      <c r="C155" s="11">
        <f t="shared" si="4"/>
        <v>0.0011614171493049127</v>
      </c>
      <c r="D155" s="19">
        <v>295455000</v>
      </c>
      <c r="E155" s="11">
        <f t="shared" si="5"/>
        <v>0.0022457979618697136</v>
      </c>
    </row>
    <row r="156" spans="1:5" ht="12.75">
      <c r="A156" s="17">
        <v>115</v>
      </c>
      <c r="B156" s="18">
        <v>310</v>
      </c>
      <c r="C156" s="11">
        <f t="shared" si="4"/>
        <v>0.0006831865584146546</v>
      </c>
      <c r="D156" s="19">
        <v>125339000</v>
      </c>
      <c r="E156" s="11">
        <f t="shared" si="5"/>
        <v>0.0009527206198669442</v>
      </c>
    </row>
    <row r="157" spans="1:5" ht="12.75">
      <c r="A157" s="17">
        <v>116</v>
      </c>
      <c r="B157" s="18">
        <v>406</v>
      </c>
      <c r="C157" s="11">
        <f t="shared" si="4"/>
        <v>0.0008947540087624185</v>
      </c>
      <c r="D157" s="19">
        <v>108940000</v>
      </c>
      <c r="E157" s="11">
        <f t="shared" si="5"/>
        <v>0.0008280693505477538</v>
      </c>
    </row>
    <row r="158" spans="1:5" ht="12.75">
      <c r="A158" s="17">
        <v>117</v>
      </c>
      <c r="B158" s="18">
        <v>680</v>
      </c>
      <c r="C158" s="11">
        <f t="shared" si="4"/>
        <v>0.0014986027732966617</v>
      </c>
      <c r="D158" s="19">
        <v>225390000</v>
      </c>
      <c r="E158" s="11">
        <f t="shared" si="5"/>
        <v>0.001713223342389923</v>
      </c>
    </row>
    <row r="159" spans="1:5" ht="12.75">
      <c r="A159" s="17">
        <v>118</v>
      </c>
      <c r="B159" s="18">
        <v>841</v>
      </c>
      <c r="C159" s="11">
        <f t="shared" si="4"/>
        <v>0.0018534190181507242</v>
      </c>
      <c r="D159" s="19">
        <v>252890000</v>
      </c>
      <c r="E159" s="11">
        <f t="shared" si="5"/>
        <v>0.0019222549849460386</v>
      </c>
    </row>
    <row r="160" spans="1:5" ht="12.75">
      <c r="A160" s="17">
        <v>119</v>
      </c>
      <c r="B160" s="18">
        <v>829</v>
      </c>
      <c r="C160" s="11">
        <f t="shared" si="4"/>
        <v>0.0018269730868572538</v>
      </c>
      <c r="D160" s="19">
        <v>242999000</v>
      </c>
      <c r="E160" s="11">
        <f t="shared" si="5"/>
        <v>0.0018470720039815826</v>
      </c>
    </row>
    <row r="161" spans="1:5" ht="12.75">
      <c r="A161" s="17">
        <v>120</v>
      </c>
      <c r="B161" s="18">
        <v>680</v>
      </c>
      <c r="C161" s="11">
        <f t="shared" si="4"/>
        <v>0.0014986027732966617</v>
      </c>
      <c r="D161" s="19">
        <v>343260000</v>
      </c>
      <c r="E161" s="11">
        <f t="shared" si="5"/>
        <v>0.002609170968138626</v>
      </c>
    </row>
    <row r="162" spans="1:5" ht="12.75">
      <c r="A162" s="17">
        <v>121</v>
      </c>
      <c r="B162" s="18">
        <v>425</v>
      </c>
      <c r="C162" s="11">
        <f t="shared" si="4"/>
        <v>0.0009366267333104136</v>
      </c>
      <c r="D162" s="19">
        <v>134305000</v>
      </c>
      <c r="E162" s="11">
        <f t="shared" si="5"/>
        <v>0.0010208725364908764</v>
      </c>
    </row>
    <row r="163" spans="1:5" ht="12.75">
      <c r="A163" s="17">
        <v>122</v>
      </c>
      <c r="B163" s="18">
        <v>235</v>
      </c>
      <c r="C163" s="11">
        <f t="shared" si="4"/>
        <v>0.0005178994878304639</v>
      </c>
      <c r="D163" s="19">
        <v>101995000</v>
      </c>
      <c r="E163" s="11">
        <f t="shared" si="5"/>
        <v>0.0007752793593640366</v>
      </c>
    </row>
    <row r="164" spans="1:5" ht="12.75">
      <c r="A164" s="17">
        <v>123</v>
      </c>
      <c r="B164" s="18">
        <v>337</v>
      </c>
      <c r="C164" s="11">
        <f t="shared" si="4"/>
        <v>0.0007426899038249632</v>
      </c>
      <c r="D164" s="19">
        <v>35774000</v>
      </c>
      <c r="E164" s="11">
        <f t="shared" si="5"/>
        <v>0.00027192356293827193</v>
      </c>
    </row>
    <row r="165" spans="1:5" ht="12.75">
      <c r="A165" s="17">
        <v>124</v>
      </c>
      <c r="B165" s="18">
        <v>601</v>
      </c>
      <c r="C165" s="11">
        <f t="shared" si="4"/>
        <v>0.0013245003922813141</v>
      </c>
      <c r="D165" s="19">
        <v>137405000</v>
      </c>
      <c r="E165" s="11">
        <f t="shared" si="5"/>
        <v>0.0010444361034699294</v>
      </c>
    </row>
    <row r="166" spans="1:5" ht="12.75">
      <c r="A166" s="17">
        <v>125</v>
      </c>
      <c r="B166" s="18">
        <v>774</v>
      </c>
      <c r="C166" s="11">
        <f t="shared" si="4"/>
        <v>0.0017057625684288472</v>
      </c>
      <c r="D166" s="19">
        <v>352630000</v>
      </c>
      <c r="E166" s="11">
        <f t="shared" si="5"/>
        <v>0.002680393749620474</v>
      </c>
    </row>
    <row r="167" spans="1:5" ht="12.75">
      <c r="A167" s="17">
        <v>126</v>
      </c>
      <c r="B167" s="18">
        <v>716</v>
      </c>
      <c r="C167" s="11">
        <f t="shared" si="4"/>
        <v>0.0015779405671770732</v>
      </c>
      <c r="D167" s="19">
        <v>157790000</v>
      </c>
      <c r="E167" s="11">
        <f t="shared" si="5"/>
        <v>0.001199385559233799</v>
      </c>
    </row>
    <row r="168" spans="1:5" ht="12.75">
      <c r="A168" s="17">
        <v>127</v>
      </c>
      <c r="B168" s="18">
        <v>630</v>
      </c>
      <c r="C168" s="11">
        <f t="shared" si="4"/>
        <v>0.0013884113929072013</v>
      </c>
      <c r="D168" s="19">
        <v>294260000</v>
      </c>
      <c r="E168" s="11">
        <f t="shared" si="5"/>
        <v>0.0022367145868568204</v>
      </c>
    </row>
    <row r="169" spans="1:5" ht="12.75">
      <c r="A169" s="17">
        <v>128</v>
      </c>
      <c r="B169" s="18">
        <v>327</v>
      </c>
      <c r="C169" s="11">
        <f t="shared" si="4"/>
        <v>0.0007206516277470711</v>
      </c>
      <c r="D169" s="19">
        <v>100525000</v>
      </c>
      <c r="E169" s="11">
        <f t="shared" si="5"/>
        <v>0.0007641056679255824</v>
      </c>
    </row>
    <row r="170" spans="1:5" ht="12.75">
      <c r="A170" s="17">
        <v>129</v>
      </c>
      <c r="B170" s="18">
        <v>281</v>
      </c>
      <c r="C170" s="11">
        <f t="shared" si="4"/>
        <v>0.0006192755577887675</v>
      </c>
      <c r="D170" s="19">
        <v>58920000</v>
      </c>
      <c r="E170" s="11">
        <f t="shared" si="5"/>
        <v>0.00044785979561477555</v>
      </c>
    </row>
    <row r="171" spans="1:5" ht="12.75">
      <c r="A171" s="17">
        <v>130</v>
      </c>
      <c r="B171" s="18">
        <v>389</v>
      </c>
      <c r="C171" s="11">
        <f t="shared" si="4"/>
        <v>0.000857288939430002</v>
      </c>
      <c r="D171" s="19">
        <v>47290000</v>
      </c>
      <c r="E171" s="11">
        <f t="shared" si="5"/>
        <v>0.0003594584136901347</v>
      </c>
    </row>
    <row r="172" spans="1:5" ht="12.75">
      <c r="A172" s="17">
        <v>131</v>
      </c>
      <c r="B172" s="18">
        <v>654</v>
      </c>
      <c r="C172" s="11">
        <f t="shared" si="4"/>
        <v>0.0014413032554941422</v>
      </c>
      <c r="D172" s="19">
        <v>190507000</v>
      </c>
      <c r="E172" s="11">
        <f t="shared" si="5"/>
        <v>0.0014480724046704693</v>
      </c>
    </row>
    <row r="173" spans="1:5" ht="12.75">
      <c r="A173" s="17">
        <v>132</v>
      </c>
      <c r="B173" s="18">
        <v>873</v>
      </c>
      <c r="C173" s="11">
        <f t="shared" si="4"/>
        <v>0.0019239415015999788</v>
      </c>
      <c r="D173" s="19">
        <v>284719000</v>
      </c>
      <c r="E173" s="11">
        <f t="shared" si="5"/>
        <v>0.002164192008615806</v>
      </c>
    </row>
    <row r="174" spans="1:5" ht="12.75">
      <c r="A174" s="17">
        <v>133</v>
      </c>
      <c r="B174" s="18">
        <v>891</v>
      </c>
      <c r="C174" s="11">
        <f t="shared" si="4"/>
        <v>0.0019636103985401845</v>
      </c>
      <c r="D174" s="19">
        <v>246475000</v>
      </c>
      <c r="E174" s="11">
        <f t="shared" si="5"/>
        <v>0.0018734936036006757</v>
      </c>
    </row>
    <row r="175" spans="1:5" ht="12.75">
      <c r="A175" s="17">
        <v>134</v>
      </c>
      <c r="B175" s="18">
        <v>660</v>
      </c>
      <c r="C175" s="11">
        <f t="shared" si="4"/>
        <v>0.0014545262211408776</v>
      </c>
      <c r="D175" s="19">
        <v>247010000</v>
      </c>
      <c r="E175" s="11">
        <f t="shared" si="5"/>
        <v>0.001877560219192222</v>
      </c>
    </row>
    <row r="176" spans="1:5" ht="12.75">
      <c r="A176" s="17">
        <v>135</v>
      </c>
      <c r="B176" s="18">
        <v>376</v>
      </c>
      <c r="C176" s="11">
        <f t="shared" si="4"/>
        <v>0.0008286391805287423</v>
      </c>
      <c r="D176" s="19">
        <v>127375000</v>
      </c>
      <c r="E176" s="11">
        <f t="shared" si="5"/>
        <v>0.0009681965625667352</v>
      </c>
    </row>
    <row r="177" spans="1:5" ht="12.75">
      <c r="A177" s="17">
        <v>136</v>
      </c>
      <c r="B177" s="18">
        <v>245</v>
      </c>
      <c r="C177" s="11">
        <f t="shared" si="4"/>
        <v>0.000539937763908356</v>
      </c>
      <c r="D177" s="19">
        <v>34620000</v>
      </c>
      <c r="E177" s="11">
        <f t="shared" si="5"/>
        <v>0.0002631518351015535</v>
      </c>
    </row>
    <row r="178" spans="1:5" ht="12.75">
      <c r="A178" s="17">
        <v>137</v>
      </c>
      <c r="B178" s="18">
        <v>395</v>
      </c>
      <c r="C178" s="11">
        <f t="shared" si="4"/>
        <v>0.0008705119050767373</v>
      </c>
      <c r="D178" s="19">
        <v>136785000</v>
      </c>
      <c r="E178" s="11">
        <f t="shared" si="5"/>
        <v>0.0010397233900741188</v>
      </c>
    </row>
    <row r="179" spans="1:5" ht="12.75">
      <c r="A179" s="17">
        <v>138</v>
      </c>
      <c r="B179" s="18">
        <v>564</v>
      </c>
      <c r="C179" s="11">
        <f t="shared" si="4"/>
        <v>0.0012429587707931135</v>
      </c>
      <c r="D179" s="19">
        <v>159130000</v>
      </c>
      <c r="E179" s="11">
        <f t="shared" si="5"/>
        <v>0.0012095711010892607</v>
      </c>
    </row>
    <row r="180" spans="1:5" ht="12.75">
      <c r="A180" s="17">
        <v>139</v>
      </c>
      <c r="B180" s="18">
        <v>632</v>
      </c>
      <c r="C180" s="11">
        <f t="shared" si="4"/>
        <v>0.0013928190481227796</v>
      </c>
      <c r="D180" s="19">
        <v>162032000</v>
      </c>
      <c r="E180" s="11">
        <f t="shared" si="5"/>
        <v>0.0012316296402419095</v>
      </c>
    </row>
    <row r="181" spans="1:5" ht="12.75">
      <c r="A181" s="17">
        <v>140</v>
      </c>
      <c r="B181" s="18">
        <v>656</v>
      </c>
      <c r="C181" s="11">
        <f t="shared" si="4"/>
        <v>0.0014457109107097208</v>
      </c>
      <c r="D181" s="19">
        <v>160765000</v>
      </c>
      <c r="E181" s="11">
        <f t="shared" si="5"/>
        <v>0.0012219989823830516</v>
      </c>
    </row>
    <row r="182" spans="1:5" ht="12.75">
      <c r="A182" s="17">
        <v>141</v>
      </c>
      <c r="B182" s="18">
        <v>574</v>
      </c>
      <c r="C182" s="11">
        <f t="shared" si="4"/>
        <v>0.0012649970468710055</v>
      </c>
      <c r="D182" s="19">
        <v>238825000</v>
      </c>
      <c r="E182" s="11">
        <f t="shared" si="5"/>
        <v>0.0018153448012168836</v>
      </c>
    </row>
    <row r="183" spans="1:5" ht="12.75">
      <c r="A183" s="17">
        <v>142</v>
      </c>
      <c r="B183" s="18">
        <v>476</v>
      </c>
      <c r="C183" s="11">
        <f t="shared" si="4"/>
        <v>0.0010490219413076631</v>
      </c>
      <c r="D183" s="19">
        <v>109415000</v>
      </c>
      <c r="E183" s="11">
        <f t="shared" si="5"/>
        <v>0.0008316798971009958</v>
      </c>
    </row>
    <row r="184" spans="1:5" ht="12.75">
      <c r="A184" s="17">
        <v>143</v>
      </c>
      <c r="B184" s="18">
        <v>287</v>
      </c>
      <c r="C184" s="11">
        <f t="shared" si="4"/>
        <v>0.0006324985234355027</v>
      </c>
      <c r="D184" s="19">
        <v>56870000</v>
      </c>
      <c r="E184" s="11">
        <f t="shared" si="5"/>
        <v>0.00043227743680604696</v>
      </c>
    </row>
    <row r="185" spans="1:5" ht="12.75">
      <c r="A185" s="17">
        <v>144</v>
      </c>
      <c r="B185" s="18">
        <v>328</v>
      </c>
      <c r="C185" s="11">
        <f t="shared" si="4"/>
        <v>0.0007228554553548604</v>
      </c>
      <c r="D185" s="19">
        <v>68810000</v>
      </c>
      <c r="E185" s="11">
        <f t="shared" si="5"/>
        <v>0.0005230351754285931</v>
      </c>
    </row>
    <row r="186" spans="1:5" ht="12.75">
      <c r="A186" s="17">
        <v>145</v>
      </c>
      <c r="B186" s="18">
        <v>615</v>
      </c>
      <c r="C186" s="11">
        <f t="shared" si="4"/>
        <v>0.0013553539787903631</v>
      </c>
      <c r="D186" s="19">
        <v>163025000</v>
      </c>
      <c r="E186" s="11">
        <f t="shared" si="5"/>
        <v>0.001239177582825845</v>
      </c>
    </row>
    <row r="187" spans="1:5" ht="12.75">
      <c r="A187" s="17">
        <v>146</v>
      </c>
      <c r="B187" s="18">
        <v>756</v>
      </c>
      <c r="C187" s="11">
        <f t="shared" si="4"/>
        <v>0.0016660936714886414</v>
      </c>
      <c r="D187" s="19">
        <v>194825000</v>
      </c>
      <c r="E187" s="11">
        <f t="shared" si="5"/>
        <v>0.0014808941731270986</v>
      </c>
    </row>
    <row r="188" spans="1:5" ht="12.75">
      <c r="A188" s="17">
        <v>147</v>
      </c>
      <c r="B188" s="18">
        <v>668</v>
      </c>
      <c r="C188" s="11">
        <f t="shared" si="4"/>
        <v>0.0014721568420031912</v>
      </c>
      <c r="D188" s="19">
        <v>140855000</v>
      </c>
      <c r="E188" s="11">
        <f t="shared" si="5"/>
        <v>0.0010706600731724238</v>
      </c>
    </row>
    <row r="189" spans="1:5" ht="12.75">
      <c r="A189" s="17">
        <v>148</v>
      </c>
      <c r="B189" s="18">
        <v>501</v>
      </c>
      <c r="C189" s="11">
        <f t="shared" si="4"/>
        <v>0.0011041176315023933</v>
      </c>
      <c r="D189" s="19">
        <v>159030000</v>
      </c>
      <c r="E189" s="11">
        <f t="shared" si="5"/>
        <v>0.0012088109860254202</v>
      </c>
    </row>
    <row r="190" spans="1:5" ht="12.75">
      <c r="A190" s="17">
        <v>149</v>
      </c>
      <c r="B190" s="18">
        <v>366</v>
      </c>
      <c r="C190" s="11">
        <f t="shared" si="4"/>
        <v>0.0008066009044508502</v>
      </c>
      <c r="D190" s="19">
        <v>73370000</v>
      </c>
      <c r="E190" s="11">
        <f t="shared" si="5"/>
        <v>0.0005576964223397163</v>
      </c>
    </row>
    <row r="191" spans="1:5" ht="12.75">
      <c r="A191" s="17">
        <v>150</v>
      </c>
      <c r="B191" s="18">
        <v>164</v>
      </c>
      <c r="C191" s="11">
        <f t="shared" si="4"/>
        <v>0.0003614277276774302</v>
      </c>
      <c r="D191" s="19">
        <v>64505000</v>
      </c>
      <c r="E191" s="11">
        <f t="shared" si="5"/>
        <v>0.000490312221930263</v>
      </c>
    </row>
    <row r="192" spans="1:5" ht="12.75">
      <c r="A192" s="17">
        <v>151</v>
      </c>
      <c r="B192" s="18">
        <v>273</v>
      </c>
      <c r="C192" s="11">
        <f t="shared" si="4"/>
        <v>0.0006016449369264539</v>
      </c>
      <c r="D192" s="19">
        <v>53755000</v>
      </c>
      <c r="E192" s="11">
        <f t="shared" si="5"/>
        <v>0.00040859985256741786</v>
      </c>
    </row>
    <row r="193" spans="1:5" ht="12.75">
      <c r="A193" s="17">
        <v>152</v>
      </c>
      <c r="B193" s="18">
        <v>482</v>
      </c>
      <c r="C193" s="11">
        <f t="shared" si="4"/>
        <v>0.0010622449069543985</v>
      </c>
      <c r="D193" s="19">
        <v>57210000</v>
      </c>
      <c r="E193" s="11">
        <f t="shared" si="5"/>
        <v>0.0004348618280231044</v>
      </c>
    </row>
    <row r="194" spans="1:5" ht="12.75">
      <c r="A194" s="17">
        <v>153</v>
      </c>
      <c r="B194" s="18">
        <v>581</v>
      </c>
      <c r="C194" s="11">
        <f t="shared" si="4"/>
        <v>0.00128042384012553</v>
      </c>
      <c r="D194" s="19">
        <v>110940000</v>
      </c>
      <c r="E194" s="11">
        <f t="shared" si="5"/>
        <v>0.0008432716518245621</v>
      </c>
    </row>
    <row r="195" spans="1:5" ht="12.75">
      <c r="A195" s="17">
        <v>154</v>
      </c>
      <c r="B195" s="18">
        <v>558</v>
      </c>
      <c r="C195" s="11">
        <f t="shared" si="4"/>
        <v>0.0012297358051463782</v>
      </c>
      <c r="D195" s="19">
        <v>92970000</v>
      </c>
      <c r="E195" s="11">
        <f t="shared" si="5"/>
        <v>0.0007066789748524387</v>
      </c>
    </row>
    <row r="196" spans="1:5" ht="12.75">
      <c r="A196" s="17">
        <v>155</v>
      </c>
      <c r="B196" s="18">
        <v>502</v>
      </c>
      <c r="C196" s="11">
        <f t="shared" si="4"/>
        <v>0.0011063214591101826</v>
      </c>
      <c r="D196" s="19">
        <v>187325000</v>
      </c>
      <c r="E196" s="11">
        <f t="shared" si="5"/>
        <v>0.001423885543339067</v>
      </c>
    </row>
    <row r="197" spans="1:5" ht="12.75">
      <c r="A197" s="17">
        <v>156</v>
      </c>
      <c r="B197" s="18">
        <v>297</v>
      </c>
      <c r="C197" s="11">
        <f aca="true" t="shared" si="6" ref="C197:C260">B197/B$407</f>
        <v>0.0006545367995133949</v>
      </c>
      <c r="D197" s="19">
        <v>102710000</v>
      </c>
      <c r="E197" s="11">
        <f aca="true" t="shared" si="7" ref="E197:E260">D197/D$407</f>
        <v>0.0007807141820704956</v>
      </c>
    </row>
    <row r="198" spans="1:5" ht="12.75">
      <c r="A198" s="17">
        <v>157</v>
      </c>
      <c r="B198" s="18">
        <v>171</v>
      </c>
      <c r="C198" s="11">
        <f t="shared" si="6"/>
        <v>0.0003768545209319546</v>
      </c>
      <c r="D198" s="19">
        <v>115700000</v>
      </c>
      <c r="E198" s="11">
        <f t="shared" si="7"/>
        <v>0.0008794531288633661</v>
      </c>
    </row>
    <row r="199" spans="1:5" ht="12.75">
      <c r="A199" s="17">
        <v>158</v>
      </c>
      <c r="B199" s="18">
        <v>288</v>
      </c>
      <c r="C199" s="11">
        <f t="shared" si="6"/>
        <v>0.000634702351043292</v>
      </c>
      <c r="D199" s="19">
        <v>158027000</v>
      </c>
      <c r="E199" s="11">
        <f t="shared" si="7"/>
        <v>0.0012011870319351009</v>
      </c>
    </row>
    <row r="200" spans="1:5" ht="12.75">
      <c r="A200" s="17">
        <v>159</v>
      </c>
      <c r="B200" s="18">
        <v>483</v>
      </c>
      <c r="C200" s="11">
        <f t="shared" si="6"/>
        <v>0.0010644487345621875</v>
      </c>
      <c r="D200" s="19">
        <v>103685000</v>
      </c>
      <c r="E200" s="11">
        <f t="shared" si="7"/>
        <v>0.0007881253039429397</v>
      </c>
    </row>
    <row r="201" spans="1:5" ht="12.75">
      <c r="A201" s="17">
        <v>160</v>
      </c>
      <c r="B201" s="18">
        <v>592</v>
      </c>
      <c r="C201" s="11">
        <f t="shared" si="6"/>
        <v>0.0013046659438112113</v>
      </c>
      <c r="D201" s="19">
        <v>114395000</v>
      </c>
      <c r="E201" s="11">
        <f t="shared" si="7"/>
        <v>0.0008695336272802487</v>
      </c>
    </row>
    <row r="202" spans="1:5" ht="12.75">
      <c r="A202" s="17">
        <v>161</v>
      </c>
      <c r="B202" s="18">
        <v>471</v>
      </c>
      <c r="C202" s="11">
        <f t="shared" si="6"/>
        <v>0.001038002803268717</v>
      </c>
      <c r="D202" s="19">
        <v>116280000</v>
      </c>
      <c r="E202" s="11">
        <f t="shared" si="7"/>
        <v>0.0008838617962336407</v>
      </c>
    </row>
    <row r="203" spans="1:5" ht="12.75">
      <c r="A203" s="17">
        <v>162</v>
      </c>
      <c r="B203" s="18">
        <v>461</v>
      </c>
      <c r="C203" s="11">
        <f t="shared" si="6"/>
        <v>0.0010159645271908251</v>
      </c>
      <c r="D203" s="19">
        <v>150555000</v>
      </c>
      <c r="E203" s="11">
        <f t="shared" si="7"/>
        <v>0.0011443912343649446</v>
      </c>
    </row>
    <row r="204" spans="1:5" ht="12.75">
      <c r="A204" s="17">
        <v>163</v>
      </c>
      <c r="B204" s="18">
        <v>259</v>
      </c>
      <c r="C204" s="11">
        <f t="shared" si="6"/>
        <v>0.0005707913504174049</v>
      </c>
      <c r="D204" s="19">
        <v>80480000</v>
      </c>
      <c r="E204" s="11">
        <f t="shared" si="7"/>
        <v>0.0006117406033787702</v>
      </c>
    </row>
    <row r="205" spans="1:5" ht="12.75">
      <c r="A205" s="17">
        <v>164</v>
      </c>
      <c r="B205" s="18">
        <v>155</v>
      </c>
      <c r="C205" s="11">
        <f t="shared" si="6"/>
        <v>0.0003415932792073273</v>
      </c>
      <c r="D205" s="19">
        <v>42300000</v>
      </c>
      <c r="E205" s="11">
        <f t="shared" si="7"/>
        <v>0.00032152867200449775</v>
      </c>
    </row>
    <row r="206" spans="1:5" ht="12.75">
      <c r="A206" s="17">
        <v>165</v>
      </c>
      <c r="B206" s="18">
        <v>277</v>
      </c>
      <c r="C206" s="11">
        <f t="shared" si="6"/>
        <v>0.0006104602473576107</v>
      </c>
      <c r="D206" s="19">
        <v>38065000</v>
      </c>
      <c r="E206" s="11">
        <f t="shared" si="7"/>
        <v>0.00028933779905085594</v>
      </c>
    </row>
    <row r="207" spans="1:5" ht="12.75">
      <c r="A207" s="17">
        <v>166</v>
      </c>
      <c r="B207" s="18">
        <v>477</v>
      </c>
      <c r="C207" s="11">
        <f t="shared" si="6"/>
        <v>0.0010512257689154524</v>
      </c>
      <c r="D207" s="19">
        <v>143540000</v>
      </c>
      <c r="E207" s="11">
        <f t="shared" si="7"/>
        <v>0.001091069162636539</v>
      </c>
    </row>
    <row r="208" spans="1:5" ht="12.75">
      <c r="A208" s="17">
        <v>167</v>
      </c>
      <c r="B208" s="18">
        <v>534</v>
      </c>
      <c r="C208" s="11">
        <f t="shared" si="6"/>
        <v>0.0011768439425594373</v>
      </c>
      <c r="D208" s="19">
        <v>149670000</v>
      </c>
      <c r="E208" s="11">
        <f t="shared" si="7"/>
        <v>0.0011376642160499568</v>
      </c>
    </row>
    <row r="209" spans="1:5" ht="12.75">
      <c r="A209" s="17">
        <v>168</v>
      </c>
      <c r="B209" s="18">
        <v>569</v>
      </c>
      <c r="C209" s="11">
        <f t="shared" si="6"/>
        <v>0.0012539779088320596</v>
      </c>
      <c r="D209" s="19">
        <v>165960000</v>
      </c>
      <c r="E209" s="11">
        <f t="shared" si="7"/>
        <v>0.0012614869599495613</v>
      </c>
    </row>
    <row r="210" spans="1:5" ht="12.75">
      <c r="A210" s="17">
        <v>169</v>
      </c>
      <c r="B210" s="18">
        <v>396</v>
      </c>
      <c r="C210" s="11">
        <f t="shared" si="6"/>
        <v>0.0008727157326845265</v>
      </c>
      <c r="D210" s="19">
        <v>71780000</v>
      </c>
      <c r="E210" s="11">
        <f t="shared" si="7"/>
        <v>0.0005456105928246536</v>
      </c>
    </row>
    <row r="211" spans="1:5" ht="12.75">
      <c r="A211" s="17">
        <v>170</v>
      </c>
      <c r="B211" s="18">
        <v>233</v>
      </c>
      <c r="C211" s="11">
        <f t="shared" si="6"/>
        <v>0.0005134918326148855</v>
      </c>
      <c r="D211" s="19">
        <v>41605000</v>
      </c>
      <c r="E211" s="11">
        <f t="shared" si="7"/>
        <v>0.0003162458723108068</v>
      </c>
    </row>
    <row r="212" spans="1:5" ht="12.75">
      <c r="A212" s="17">
        <v>171</v>
      </c>
      <c r="B212" s="18">
        <v>102</v>
      </c>
      <c r="C212" s="11">
        <f t="shared" si="6"/>
        <v>0.00022479041599449926</v>
      </c>
      <c r="D212" s="19">
        <v>16685000</v>
      </c>
      <c r="E212" s="11">
        <f t="shared" si="7"/>
        <v>0.0001268251984017741</v>
      </c>
    </row>
    <row r="213" spans="1:5" ht="12.75">
      <c r="A213" s="17">
        <v>172</v>
      </c>
      <c r="B213" s="18">
        <v>218</v>
      </c>
      <c r="C213" s="11">
        <f t="shared" si="6"/>
        <v>0.00048043441849804743</v>
      </c>
      <c r="D213" s="19">
        <v>31625000</v>
      </c>
      <c r="E213" s="11">
        <f t="shared" si="7"/>
        <v>0.00024038638893953288</v>
      </c>
    </row>
    <row r="214" spans="1:5" ht="12.75">
      <c r="A214" s="17">
        <v>173</v>
      </c>
      <c r="B214" s="18">
        <v>523</v>
      </c>
      <c r="C214" s="11">
        <f t="shared" si="6"/>
        <v>0.001152601838873756</v>
      </c>
      <c r="D214" s="19">
        <v>68255000</v>
      </c>
      <c r="E214" s="11">
        <f t="shared" si="7"/>
        <v>0.0005188165368242788</v>
      </c>
    </row>
    <row r="215" spans="1:5" ht="12.75">
      <c r="A215" s="17">
        <v>174</v>
      </c>
      <c r="B215" s="18">
        <v>459</v>
      </c>
      <c r="C215" s="11">
        <f t="shared" si="6"/>
        <v>0.0010115568719752466</v>
      </c>
      <c r="D215" s="19">
        <v>111930004</v>
      </c>
      <c r="E215" s="11">
        <f t="shared" si="7"/>
        <v>0.0008507968213611849</v>
      </c>
    </row>
    <row r="216" spans="1:5" ht="12.75">
      <c r="A216" s="17">
        <v>175</v>
      </c>
      <c r="B216" s="18">
        <v>448</v>
      </c>
      <c r="C216" s="11">
        <f t="shared" si="6"/>
        <v>0.0009873147682895654</v>
      </c>
      <c r="D216" s="19">
        <v>111015000</v>
      </c>
      <c r="E216" s="11">
        <f t="shared" si="7"/>
        <v>0.0008438417381224425</v>
      </c>
    </row>
    <row r="217" spans="1:5" ht="12.75">
      <c r="A217" s="17">
        <v>176</v>
      </c>
      <c r="B217" s="18">
        <v>412</v>
      </c>
      <c r="C217" s="11">
        <f t="shared" si="6"/>
        <v>0.0009079769744091539</v>
      </c>
      <c r="D217" s="19">
        <v>115970000</v>
      </c>
      <c r="E217" s="11">
        <f t="shared" si="7"/>
        <v>0.0008815054395357353</v>
      </c>
    </row>
    <row r="218" spans="1:5" ht="12.75">
      <c r="A218" s="17">
        <v>177</v>
      </c>
      <c r="B218" s="18">
        <v>247</v>
      </c>
      <c r="C218" s="11">
        <f t="shared" si="6"/>
        <v>0.0005443454191239345</v>
      </c>
      <c r="D218" s="19">
        <v>92550000</v>
      </c>
      <c r="E218" s="11">
        <f t="shared" si="7"/>
        <v>0.0007034864915843089</v>
      </c>
    </row>
    <row r="219" spans="1:5" ht="12.75">
      <c r="A219" s="17">
        <v>178</v>
      </c>
      <c r="B219" s="18">
        <v>170</v>
      </c>
      <c r="C219" s="11">
        <f t="shared" si="6"/>
        <v>0.0003746506933241654</v>
      </c>
      <c r="D219" s="19">
        <v>34015000</v>
      </c>
      <c r="E219" s="11">
        <f t="shared" si="7"/>
        <v>0.0002585531389653189</v>
      </c>
    </row>
    <row r="220" spans="1:5" ht="12.75">
      <c r="A220" s="17">
        <v>179</v>
      </c>
      <c r="B220" s="18">
        <v>260</v>
      </c>
      <c r="C220" s="11">
        <f t="shared" si="6"/>
        <v>0.0005729951780251942</v>
      </c>
      <c r="D220" s="19">
        <v>52940000</v>
      </c>
      <c r="E220" s="11">
        <f t="shared" si="7"/>
        <v>0.00040240491479711846</v>
      </c>
    </row>
    <row r="221" spans="1:5" ht="12.75">
      <c r="A221" s="17">
        <v>180</v>
      </c>
      <c r="B221" s="18">
        <v>406</v>
      </c>
      <c r="C221" s="11">
        <f t="shared" si="6"/>
        <v>0.0008947540087624185</v>
      </c>
      <c r="D221" s="19">
        <v>166285000</v>
      </c>
      <c r="E221" s="11">
        <f t="shared" si="7"/>
        <v>0.0012639573339070427</v>
      </c>
    </row>
    <row r="222" spans="1:5" ht="12.75">
      <c r="A222" s="17">
        <v>181</v>
      </c>
      <c r="B222" s="18">
        <v>477</v>
      </c>
      <c r="C222" s="11">
        <f t="shared" si="6"/>
        <v>0.0010512257689154524</v>
      </c>
      <c r="D222" s="19">
        <v>112125000</v>
      </c>
      <c r="E222" s="11">
        <f t="shared" si="7"/>
        <v>0.0008522790153310711</v>
      </c>
    </row>
    <row r="223" spans="1:5" ht="12.75">
      <c r="A223" s="17">
        <v>182</v>
      </c>
      <c r="B223" s="18">
        <v>422</v>
      </c>
      <c r="C223" s="11">
        <f t="shared" si="6"/>
        <v>0.0009300152504870459</v>
      </c>
      <c r="D223" s="19">
        <v>121435000</v>
      </c>
      <c r="E223" s="11">
        <f t="shared" si="7"/>
        <v>0.0009230457277746143</v>
      </c>
    </row>
    <row r="224" spans="1:5" ht="12.75">
      <c r="A224" s="17">
        <v>183</v>
      </c>
      <c r="B224" s="18">
        <v>310</v>
      </c>
      <c r="C224" s="11">
        <f t="shared" si="6"/>
        <v>0.0006831865584146546</v>
      </c>
      <c r="D224" s="19">
        <v>149020000</v>
      </c>
      <c r="E224" s="11">
        <f t="shared" si="7"/>
        <v>0.001132723468134994</v>
      </c>
    </row>
    <row r="225" spans="1:5" ht="12.75">
      <c r="A225" s="17">
        <v>184</v>
      </c>
      <c r="B225" s="18">
        <v>168</v>
      </c>
      <c r="C225" s="11">
        <f t="shared" si="6"/>
        <v>0.000370243038108587</v>
      </c>
      <c r="D225" s="19">
        <v>30895000</v>
      </c>
      <c r="E225" s="11">
        <f t="shared" si="7"/>
        <v>0.00023483754897349782</v>
      </c>
    </row>
    <row r="226" spans="1:5" ht="12.75">
      <c r="A226" s="17">
        <v>185</v>
      </c>
      <c r="B226" s="18">
        <v>170</v>
      </c>
      <c r="C226" s="11">
        <f t="shared" si="6"/>
        <v>0.0003746506933241654</v>
      </c>
      <c r="D226" s="19">
        <v>35440000</v>
      </c>
      <c r="E226" s="11">
        <f t="shared" si="7"/>
        <v>0.0002693847786250449</v>
      </c>
    </row>
    <row r="227" spans="1:5" ht="12.75">
      <c r="A227" s="17">
        <v>186</v>
      </c>
      <c r="B227" s="18">
        <v>202</v>
      </c>
      <c r="C227" s="11">
        <f t="shared" si="6"/>
        <v>0.00044517317677342005</v>
      </c>
      <c r="D227" s="19">
        <v>88930000</v>
      </c>
      <c r="E227" s="11">
        <f t="shared" si="7"/>
        <v>0.0006759703262732856</v>
      </c>
    </row>
    <row r="228" spans="1:5" ht="12.75">
      <c r="A228" s="17">
        <v>187</v>
      </c>
      <c r="B228" s="18">
        <v>322</v>
      </c>
      <c r="C228" s="11">
        <f t="shared" si="6"/>
        <v>0.000709632489708125</v>
      </c>
      <c r="D228" s="19">
        <v>147100000</v>
      </c>
      <c r="E228" s="11">
        <f t="shared" si="7"/>
        <v>0.001118129258909258</v>
      </c>
    </row>
    <row r="229" spans="1:5" ht="12.75">
      <c r="A229" s="17">
        <v>188</v>
      </c>
      <c r="B229" s="18">
        <v>442</v>
      </c>
      <c r="C229" s="11">
        <f t="shared" si="6"/>
        <v>0.0009740918026428301</v>
      </c>
      <c r="D229" s="19">
        <v>203785000</v>
      </c>
      <c r="E229" s="11">
        <f t="shared" si="7"/>
        <v>0.0015490004828472004</v>
      </c>
    </row>
    <row r="230" spans="1:5" ht="12.75">
      <c r="A230" s="17">
        <v>189</v>
      </c>
      <c r="B230" s="18">
        <v>408</v>
      </c>
      <c r="C230" s="11">
        <f t="shared" si="6"/>
        <v>0.000899161663977997</v>
      </c>
      <c r="D230" s="19">
        <v>96440000</v>
      </c>
      <c r="E230" s="11">
        <f t="shared" si="7"/>
        <v>0.0007330549675677012</v>
      </c>
    </row>
    <row r="231" spans="1:5" ht="12.75">
      <c r="A231" s="17">
        <v>190</v>
      </c>
      <c r="B231" s="18">
        <v>285</v>
      </c>
      <c r="C231" s="11">
        <f t="shared" si="6"/>
        <v>0.0006280908682199243</v>
      </c>
      <c r="D231" s="19">
        <v>82915000</v>
      </c>
      <c r="E231" s="11">
        <f t="shared" si="7"/>
        <v>0.0006302494051832844</v>
      </c>
    </row>
    <row r="232" spans="1:5" ht="12.75">
      <c r="A232" s="17">
        <v>191</v>
      </c>
      <c r="B232" s="18">
        <v>140</v>
      </c>
      <c r="C232" s="11">
        <f t="shared" si="6"/>
        <v>0.0003085358650904892</v>
      </c>
      <c r="D232" s="19">
        <v>55200000</v>
      </c>
      <c r="E232" s="11">
        <f t="shared" si="7"/>
        <v>0.00041958351523991194</v>
      </c>
    </row>
    <row r="233" spans="1:5" ht="12.75">
      <c r="A233" s="17">
        <v>192</v>
      </c>
      <c r="B233" s="18">
        <v>100</v>
      </c>
      <c r="C233" s="11">
        <f t="shared" si="6"/>
        <v>0.00022038276077892082</v>
      </c>
      <c r="D233" s="19">
        <v>9215000</v>
      </c>
      <c r="E233" s="11">
        <f t="shared" si="7"/>
        <v>7.004460313289472E-05</v>
      </c>
    </row>
    <row r="234" spans="1:5" ht="12.75">
      <c r="A234" s="17">
        <v>193</v>
      </c>
      <c r="B234" s="18">
        <v>212</v>
      </c>
      <c r="C234" s="11">
        <f t="shared" si="6"/>
        <v>0.00046721145285131215</v>
      </c>
      <c r="D234" s="19">
        <v>44055000</v>
      </c>
      <c r="E234" s="11">
        <f t="shared" si="7"/>
        <v>0.0003348686913748971</v>
      </c>
    </row>
    <row r="235" spans="1:5" ht="12.75">
      <c r="A235" s="17">
        <v>194</v>
      </c>
      <c r="B235" s="18">
        <v>359</v>
      </c>
      <c r="C235" s="11">
        <f t="shared" si="6"/>
        <v>0.0007911741111963258</v>
      </c>
      <c r="D235" s="19">
        <v>82980000</v>
      </c>
      <c r="E235" s="11">
        <f t="shared" si="7"/>
        <v>0.0006307434799747806</v>
      </c>
    </row>
    <row r="236" spans="1:5" ht="12.75">
      <c r="A236" s="17">
        <v>195</v>
      </c>
      <c r="B236" s="18">
        <v>456</v>
      </c>
      <c r="C236" s="11">
        <f t="shared" si="6"/>
        <v>0.001004945389151879</v>
      </c>
      <c r="D236" s="19">
        <v>152380000</v>
      </c>
      <c r="E236" s="11">
        <f t="shared" si="7"/>
        <v>0.0011582633342800323</v>
      </c>
    </row>
    <row r="237" spans="1:5" ht="12.75">
      <c r="A237" s="17">
        <v>196</v>
      </c>
      <c r="B237" s="18">
        <v>485</v>
      </c>
      <c r="C237" s="11">
        <f t="shared" si="6"/>
        <v>0.001068856389777766</v>
      </c>
      <c r="D237" s="19">
        <v>177644000</v>
      </c>
      <c r="E237" s="11">
        <f t="shared" si="7"/>
        <v>0.001350298804008676</v>
      </c>
    </row>
    <row r="238" spans="1:5" ht="12.75">
      <c r="A238" s="17">
        <v>197</v>
      </c>
      <c r="B238" s="18">
        <v>348</v>
      </c>
      <c r="C238" s="11">
        <f t="shared" si="6"/>
        <v>0.0007669320075106445</v>
      </c>
      <c r="D238" s="19">
        <v>76815000</v>
      </c>
      <c r="E238" s="11">
        <f t="shared" si="7"/>
        <v>0.0005838823862890188</v>
      </c>
    </row>
    <row r="239" spans="1:5" ht="12.75">
      <c r="A239" s="17">
        <v>198</v>
      </c>
      <c r="B239" s="18">
        <v>196</v>
      </c>
      <c r="C239" s="11">
        <f t="shared" si="6"/>
        <v>0.00043195021112668483</v>
      </c>
      <c r="D239" s="19">
        <v>52850000</v>
      </c>
      <c r="E239" s="11">
        <f t="shared" si="7"/>
        <v>0.0004017208112396621</v>
      </c>
    </row>
    <row r="240" spans="1:5" ht="12.75">
      <c r="A240" s="17">
        <v>199</v>
      </c>
      <c r="B240" s="18">
        <v>110</v>
      </c>
      <c r="C240" s="11">
        <f t="shared" si="6"/>
        <v>0.00024242103685681292</v>
      </c>
      <c r="D240" s="19">
        <v>21800000</v>
      </c>
      <c r="E240" s="11">
        <f t="shared" si="7"/>
        <v>0.0001657050839172116</v>
      </c>
    </row>
    <row r="241" spans="1:5" ht="12.75">
      <c r="A241" s="17">
        <v>200</v>
      </c>
      <c r="B241" s="18">
        <v>337</v>
      </c>
      <c r="C241" s="11">
        <f t="shared" si="6"/>
        <v>0.0007426899038249632</v>
      </c>
      <c r="D241" s="19">
        <v>76930000</v>
      </c>
      <c r="E241" s="11">
        <f t="shared" si="7"/>
        <v>0.0005847565186124353</v>
      </c>
    </row>
    <row r="242" spans="1:5" ht="12.75">
      <c r="A242" s="17">
        <v>201</v>
      </c>
      <c r="B242" s="18">
        <v>537</v>
      </c>
      <c r="C242" s="11">
        <f t="shared" si="6"/>
        <v>0.0011834554253828049</v>
      </c>
      <c r="D242" s="19">
        <v>146035000</v>
      </c>
      <c r="E242" s="11">
        <f t="shared" si="7"/>
        <v>0.0011100340334793577</v>
      </c>
    </row>
    <row r="243" spans="1:5" ht="12.75">
      <c r="A243" s="17">
        <v>202</v>
      </c>
      <c r="B243" s="18">
        <v>649</v>
      </c>
      <c r="C243" s="11">
        <f t="shared" si="6"/>
        <v>0.0014302841174551962</v>
      </c>
      <c r="D243" s="19">
        <v>233320000</v>
      </c>
      <c r="E243" s="11">
        <f t="shared" si="7"/>
        <v>0.0017735004669524683</v>
      </c>
    </row>
    <row r="244" spans="1:5" ht="12.75">
      <c r="A244" s="17">
        <v>203</v>
      </c>
      <c r="B244" s="18">
        <v>643</v>
      </c>
      <c r="C244" s="11">
        <f t="shared" si="6"/>
        <v>0.001417061151808461</v>
      </c>
      <c r="D244" s="19">
        <v>154065000</v>
      </c>
      <c r="E244" s="11">
        <f t="shared" si="7"/>
        <v>0.0011710712731057434</v>
      </c>
    </row>
    <row r="245" spans="1:5" ht="12.75">
      <c r="A245" s="17">
        <v>204</v>
      </c>
      <c r="B245" s="18">
        <v>352</v>
      </c>
      <c r="C245" s="11">
        <f t="shared" si="6"/>
        <v>0.0007757473179418013</v>
      </c>
      <c r="D245" s="19">
        <v>137935000</v>
      </c>
      <c r="E245" s="11">
        <f t="shared" si="7"/>
        <v>0.0010484647133082836</v>
      </c>
    </row>
    <row r="246" spans="1:5" ht="12.75">
      <c r="A246" s="17">
        <v>205</v>
      </c>
      <c r="B246" s="18">
        <v>197</v>
      </c>
      <c r="C246" s="11">
        <f t="shared" si="6"/>
        <v>0.00043415403873447403</v>
      </c>
      <c r="D246" s="19">
        <v>28890000</v>
      </c>
      <c r="E246" s="11">
        <f t="shared" si="7"/>
        <v>0.0002195972419434974</v>
      </c>
    </row>
    <row r="247" spans="1:5" ht="12.75">
      <c r="A247" s="17">
        <v>206</v>
      </c>
      <c r="B247" s="18">
        <v>184</v>
      </c>
      <c r="C247" s="11">
        <f t="shared" si="6"/>
        <v>0.0004055042798332143</v>
      </c>
      <c r="D247" s="19">
        <v>14855000</v>
      </c>
      <c r="E247" s="11">
        <f t="shared" si="7"/>
        <v>0.00011291509273349443</v>
      </c>
    </row>
    <row r="248" spans="1:5" ht="12.75">
      <c r="A248" s="17">
        <v>207</v>
      </c>
      <c r="B248" s="18">
        <v>290</v>
      </c>
      <c r="C248" s="11">
        <f t="shared" si="6"/>
        <v>0.0006391100062588704</v>
      </c>
      <c r="D248" s="19">
        <v>26505000</v>
      </c>
      <c r="E248" s="11">
        <f t="shared" si="7"/>
        <v>0.00020146849767090338</v>
      </c>
    </row>
    <row r="249" spans="1:5" ht="12.75">
      <c r="A249" s="17">
        <v>208</v>
      </c>
      <c r="B249" s="18">
        <v>549</v>
      </c>
      <c r="C249" s="11">
        <f t="shared" si="6"/>
        <v>0.0012099013566762753</v>
      </c>
      <c r="D249" s="19">
        <v>74540000</v>
      </c>
      <c r="E249" s="11">
        <f t="shared" si="7"/>
        <v>0.0005665897685866492</v>
      </c>
    </row>
    <row r="250" spans="1:5" ht="12.75">
      <c r="A250" s="17">
        <v>209</v>
      </c>
      <c r="B250" s="18">
        <v>573</v>
      </c>
      <c r="C250" s="11">
        <f t="shared" si="6"/>
        <v>0.0012627932192632164</v>
      </c>
      <c r="D250" s="19">
        <v>142600000</v>
      </c>
      <c r="E250" s="11">
        <f t="shared" si="7"/>
        <v>0.0010839240810364393</v>
      </c>
    </row>
    <row r="251" spans="1:5" ht="12.75">
      <c r="A251" s="17">
        <v>210</v>
      </c>
      <c r="B251" s="18">
        <v>612</v>
      </c>
      <c r="C251" s="11">
        <f t="shared" si="6"/>
        <v>0.0013487424959669956</v>
      </c>
      <c r="D251" s="19">
        <v>121655000</v>
      </c>
      <c r="E251" s="11">
        <f t="shared" si="7"/>
        <v>0.0009247179809150632</v>
      </c>
    </row>
    <row r="252" spans="1:5" ht="12.75">
      <c r="A252" s="17">
        <v>211</v>
      </c>
      <c r="B252" s="18">
        <v>441</v>
      </c>
      <c r="C252" s="11">
        <f t="shared" si="6"/>
        <v>0.0009718879750350408</v>
      </c>
      <c r="D252" s="19">
        <v>95765000</v>
      </c>
      <c r="E252" s="11">
        <f t="shared" si="7"/>
        <v>0.0007279241908867784</v>
      </c>
    </row>
    <row r="253" spans="1:5" ht="12.75">
      <c r="A253" s="17">
        <v>212</v>
      </c>
      <c r="B253" s="18">
        <v>255</v>
      </c>
      <c r="C253" s="11">
        <f t="shared" si="6"/>
        <v>0.0005619760399862481</v>
      </c>
      <c r="D253" s="19">
        <v>52870000</v>
      </c>
      <c r="E253" s="11">
        <f t="shared" si="7"/>
        <v>0.00040187283425243016</v>
      </c>
    </row>
    <row r="254" spans="1:5" ht="12.75">
      <c r="A254" s="17">
        <v>213</v>
      </c>
      <c r="B254" s="18">
        <v>124</v>
      </c>
      <c r="C254" s="11">
        <f t="shared" si="6"/>
        <v>0.0002732746233658618</v>
      </c>
      <c r="D254" s="19">
        <v>16700000</v>
      </c>
      <c r="E254" s="11">
        <f t="shared" si="7"/>
        <v>0.00012693921566135017</v>
      </c>
    </row>
    <row r="255" spans="1:5" ht="12.75">
      <c r="A255" s="17">
        <v>214</v>
      </c>
      <c r="B255" s="18">
        <v>316</v>
      </c>
      <c r="C255" s="11">
        <f t="shared" si="6"/>
        <v>0.0006964095240613898</v>
      </c>
      <c r="D255" s="19">
        <v>53255000</v>
      </c>
      <c r="E255" s="11">
        <f t="shared" si="7"/>
        <v>0.00040479927724821577</v>
      </c>
    </row>
    <row r="256" spans="1:5" ht="12.75">
      <c r="A256" s="17">
        <v>215</v>
      </c>
      <c r="B256" s="18">
        <v>398</v>
      </c>
      <c r="C256" s="11">
        <f t="shared" si="6"/>
        <v>0.0008771233879001049</v>
      </c>
      <c r="D256" s="19">
        <v>85120000</v>
      </c>
      <c r="E256" s="11">
        <f t="shared" si="7"/>
        <v>0.0006470099423409657</v>
      </c>
    </row>
    <row r="257" spans="1:5" ht="12.75">
      <c r="A257" s="17">
        <v>216</v>
      </c>
      <c r="B257" s="18">
        <v>516</v>
      </c>
      <c r="C257" s="11">
        <f t="shared" si="6"/>
        <v>0.0011371750456192315</v>
      </c>
      <c r="D257" s="19">
        <v>95625000</v>
      </c>
      <c r="E257" s="11">
        <f t="shared" si="7"/>
        <v>0.0007268600297974018</v>
      </c>
    </row>
    <row r="258" spans="1:5" ht="12.75">
      <c r="A258" s="17">
        <v>217</v>
      </c>
      <c r="B258" s="18">
        <v>554</v>
      </c>
      <c r="C258" s="11">
        <f t="shared" si="6"/>
        <v>0.0012209204947152214</v>
      </c>
      <c r="D258" s="19">
        <v>98595000</v>
      </c>
      <c r="E258" s="11">
        <f t="shared" si="7"/>
        <v>0.0007494354471934623</v>
      </c>
    </row>
    <row r="259" spans="1:5" ht="12.75">
      <c r="A259" s="17">
        <v>218</v>
      </c>
      <c r="B259" s="18">
        <v>391</v>
      </c>
      <c r="C259" s="11">
        <f t="shared" si="6"/>
        <v>0.0008616965946455804</v>
      </c>
      <c r="D259" s="19">
        <v>69760000</v>
      </c>
      <c r="E259" s="11">
        <f t="shared" si="7"/>
        <v>0.0005302562685350771</v>
      </c>
    </row>
    <row r="260" spans="1:5" ht="12.75">
      <c r="A260" s="17">
        <v>219</v>
      </c>
      <c r="B260" s="18">
        <v>214</v>
      </c>
      <c r="C260" s="11">
        <f t="shared" si="6"/>
        <v>0.00047161910806689056</v>
      </c>
      <c r="D260" s="19">
        <v>49590000</v>
      </c>
      <c r="E260" s="11">
        <f t="shared" si="7"/>
        <v>0.00037694106015846436</v>
      </c>
    </row>
    <row r="261" spans="1:5" ht="12.75">
      <c r="A261" s="17">
        <v>220</v>
      </c>
      <c r="B261" s="18">
        <v>128</v>
      </c>
      <c r="C261" s="11">
        <f aca="true" t="shared" si="8" ref="C261:C324">B261/B$407</f>
        <v>0.0002820899337970187</v>
      </c>
      <c r="D261" s="19">
        <v>29745000</v>
      </c>
      <c r="E261" s="11">
        <f aca="true" t="shared" si="9" ref="E261:E324">D261/D$407</f>
        <v>0.000226096225739333</v>
      </c>
    </row>
    <row r="262" spans="1:5" ht="12.75">
      <c r="A262" s="17">
        <v>221</v>
      </c>
      <c r="B262" s="18">
        <v>185</v>
      </c>
      <c r="C262" s="11">
        <f t="shared" si="8"/>
        <v>0.00040770810744100353</v>
      </c>
      <c r="D262" s="19">
        <v>16715000</v>
      </c>
      <c r="E262" s="11">
        <f t="shared" si="9"/>
        <v>0.00012705323292092624</v>
      </c>
    </row>
    <row r="263" spans="1:5" ht="12.75">
      <c r="A263" s="17">
        <v>222</v>
      </c>
      <c r="B263" s="18">
        <v>345</v>
      </c>
      <c r="C263" s="11">
        <f t="shared" si="8"/>
        <v>0.0007603205246872769</v>
      </c>
      <c r="D263" s="19">
        <v>79605000</v>
      </c>
      <c r="E263" s="11">
        <f t="shared" si="9"/>
        <v>0.0006050895965701665</v>
      </c>
    </row>
    <row r="264" spans="1:5" ht="12.75">
      <c r="A264" s="17">
        <v>223</v>
      </c>
      <c r="B264" s="18">
        <v>450</v>
      </c>
      <c r="C264" s="11">
        <f t="shared" si="8"/>
        <v>0.0009917224235051437</v>
      </c>
      <c r="D264" s="19">
        <v>144100000</v>
      </c>
      <c r="E264" s="11">
        <f t="shared" si="9"/>
        <v>0.0010953258069940454</v>
      </c>
    </row>
    <row r="265" spans="1:5" ht="12.75">
      <c r="A265" s="17">
        <v>224</v>
      </c>
      <c r="B265" s="18">
        <v>501</v>
      </c>
      <c r="C265" s="11">
        <f t="shared" si="8"/>
        <v>0.0011041176315023933</v>
      </c>
      <c r="D265" s="19">
        <v>145625000</v>
      </c>
      <c r="E265" s="11">
        <f t="shared" si="9"/>
        <v>0.0011069175617176119</v>
      </c>
    </row>
    <row r="266" spans="1:5" ht="12.75">
      <c r="A266" s="17">
        <v>225</v>
      </c>
      <c r="B266" s="18">
        <v>346</v>
      </c>
      <c r="C266" s="11">
        <f t="shared" si="8"/>
        <v>0.000762524352295066</v>
      </c>
      <c r="D266" s="19">
        <v>60195000</v>
      </c>
      <c r="E266" s="11">
        <f t="shared" si="9"/>
        <v>0.00045755126267874095</v>
      </c>
    </row>
    <row r="267" spans="1:5" ht="12.75">
      <c r="A267" s="17">
        <v>226</v>
      </c>
      <c r="B267" s="18">
        <v>194</v>
      </c>
      <c r="C267" s="11">
        <f t="shared" si="8"/>
        <v>0.0004275425559111064</v>
      </c>
      <c r="D267" s="19">
        <v>72930000</v>
      </c>
      <c r="E267" s="11">
        <f t="shared" si="9"/>
        <v>0.0005543519160588184</v>
      </c>
    </row>
    <row r="268" spans="1:5" ht="12.75">
      <c r="A268" s="17">
        <v>227</v>
      </c>
      <c r="B268" s="18">
        <v>119</v>
      </c>
      <c r="C268" s="11">
        <f t="shared" si="8"/>
        <v>0.0002622554853269158</v>
      </c>
      <c r="D268" s="19">
        <v>24100000</v>
      </c>
      <c r="E268" s="11">
        <f t="shared" si="9"/>
        <v>0.00018318773038554127</v>
      </c>
    </row>
    <row r="269" spans="1:5" ht="12.75">
      <c r="A269" s="17">
        <v>228</v>
      </c>
      <c r="B269" s="18">
        <v>228</v>
      </c>
      <c r="C269" s="11">
        <f t="shared" si="8"/>
        <v>0.0005024726945759395</v>
      </c>
      <c r="D269" s="19">
        <v>60265000</v>
      </c>
      <c r="E269" s="11">
        <f t="shared" si="9"/>
        <v>0.00045808334322342925</v>
      </c>
    </row>
    <row r="270" spans="1:5" ht="12.75">
      <c r="A270" s="17">
        <v>229</v>
      </c>
      <c r="B270" s="18">
        <v>374</v>
      </c>
      <c r="C270" s="11">
        <f t="shared" si="8"/>
        <v>0.0008242315253131639</v>
      </c>
      <c r="D270" s="19">
        <v>94460000</v>
      </c>
      <c r="E270" s="11">
        <f t="shared" si="9"/>
        <v>0.0007180046893036609</v>
      </c>
    </row>
    <row r="271" spans="1:5" ht="12.75">
      <c r="A271" s="17">
        <v>230</v>
      </c>
      <c r="B271" s="18">
        <v>472</v>
      </c>
      <c r="C271" s="11">
        <f t="shared" si="8"/>
        <v>0.0010402066308765063</v>
      </c>
      <c r="D271" s="19">
        <v>277995000</v>
      </c>
      <c r="E271" s="11">
        <f t="shared" si="9"/>
        <v>0.002113081871723176</v>
      </c>
    </row>
    <row r="272" spans="1:5" ht="12.75">
      <c r="A272" s="17">
        <v>231</v>
      </c>
      <c r="B272" s="18">
        <v>443</v>
      </c>
      <c r="C272" s="11">
        <f t="shared" si="8"/>
        <v>0.0009762956302506192</v>
      </c>
      <c r="D272" s="19">
        <v>162965000</v>
      </c>
      <c r="E272" s="11">
        <f t="shared" si="9"/>
        <v>0.0012387215137875409</v>
      </c>
    </row>
    <row r="273" spans="1:5" ht="12.75">
      <c r="A273" s="17">
        <v>232</v>
      </c>
      <c r="B273" s="18">
        <v>381</v>
      </c>
      <c r="C273" s="11">
        <f t="shared" si="8"/>
        <v>0.0008396583185676884</v>
      </c>
      <c r="D273" s="19">
        <v>139610000</v>
      </c>
      <c r="E273" s="11">
        <f t="shared" si="9"/>
        <v>0.0010611966406276106</v>
      </c>
    </row>
    <row r="274" spans="1:5" ht="12.75">
      <c r="A274" s="17">
        <v>233</v>
      </c>
      <c r="B274" s="18">
        <v>186</v>
      </c>
      <c r="C274" s="11">
        <f t="shared" si="8"/>
        <v>0.00040991193504879273</v>
      </c>
      <c r="D274" s="19">
        <v>38435000</v>
      </c>
      <c r="E274" s="11">
        <f t="shared" si="9"/>
        <v>0.0002921502247870655</v>
      </c>
    </row>
    <row r="275" spans="1:5" ht="12.75">
      <c r="A275" s="17">
        <v>234</v>
      </c>
      <c r="B275" s="18">
        <v>127</v>
      </c>
      <c r="C275" s="11">
        <f t="shared" si="8"/>
        <v>0.00027988610618922947</v>
      </c>
      <c r="D275" s="19">
        <v>76355000</v>
      </c>
      <c r="E275" s="11">
        <f t="shared" si="9"/>
        <v>0.0005803858569953528</v>
      </c>
    </row>
    <row r="276" spans="1:5" ht="12.75">
      <c r="A276" s="17">
        <v>235</v>
      </c>
      <c r="B276" s="18">
        <v>218</v>
      </c>
      <c r="C276" s="11">
        <f t="shared" si="8"/>
        <v>0.00048043441849804743</v>
      </c>
      <c r="D276" s="19">
        <v>59415000</v>
      </c>
      <c r="E276" s="11">
        <f t="shared" si="9"/>
        <v>0.00045162236518078567</v>
      </c>
    </row>
    <row r="277" spans="1:5" ht="12.75">
      <c r="A277" s="17">
        <v>236</v>
      </c>
      <c r="B277" s="18">
        <v>408</v>
      </c>
      <c r="C277" s="11">
        <f t="shared" si="8"/>
        <v>0.000899161663977997</v>
      </c>
      <c r="D277" s="19">
        <v>134155000</v>
      </c>
      <c r="E277" s="11">
        <f t="shared" si="9"/>
        <v>0.0010197323638951156</v>
      </c>
    </row>
    <row r="278" spans="1:5" ht="12.75">
      <c r="A278" s="17">
        <v>237</v>
      </c>
      <c r="B278" s="18">
        <v>520</v>
      </c>
      <c r="C278" s="11">
        <f t="shared" si="8"/>
        <v>0.0011459903560503883</v>
      </c>
      <c r="D278" s="19">
        <v>173910000</v>
      </c>
      <c r="E278" s="11">
        <f t="shared" si="9"/>
        <v>0.0013219161075248747</v>
      </c>
    </row>
    <row r="279" spans="1:5" ht="12.75">
      <c r="A279" s="17">
        <v>238</v>
      </c>
      <c r="B279" s="18">
        <v>590</v>
      </c>
      <c r="C279" s="11">
        <f t="shared" si="8"/>
        <v>0.001300258288595633</v>
      </c>
      <c r="D279" s="19">
        <v>153340000</v>
      </c>
      <c r="E279" s="11">
        <f t="shared" si="9"/>
        <v>0.0011655604388929003</v>
      </c>
    </row>
    <row r="280" spans="1:5" ht="12.75">
      <c r="A280" s="17">
        <v>239</v>
      </c>
      <c r="B280" s="18">
        <v>411</v>
      </c>
      <c r="C280" s="11">
        <f t="shared" si="8"/>
        <v>0.0009057731468013646</v>
      </c>
      <c r="D280" s="19">
        <v>104475000</v>
      </c>
      <c r="E280" s="11">
        <f t="shared" si="9"/>
        <v>0.000794130212947279</v>
      </c>
    </row>
    <row r="281" spans="1:5" ht="12.75">
      <c r="A281" s="17">
        <v>240</v>
      </c>
      <c r="B281" s="18">
        <v>215</v>
      </c>
      <c r="C281" s="11">
        <f t="shared" si="8"/>
        <v>0.00047382293567467976</v>
      </c>
      <c r="D281" s="19">
        <v>89020000</v>
      </c>
      <c r="E281" s="11">
        <f t="shared" si="9"/>
        <v>0.000676654429830742</v>
      </c>
    </row>
    <row r="282" spans="1:5" ht="12.75">
      <c r="A282" s="17">
        <v>241</v>
      </c>
      <c r="B282" s="18">
        <v>154</v>
      </c>
      <c r="C282" s="11">
        <f t="shared" si="8"/>
        <v>0.0003393894515995381</v>
      </c>
      <c r="D282" s="19">
        <v>52030000</v>
      </c>
      <c r="E282" s="11">
        <f t="shared" si="9"/>
        <v>0.00039548786771617065</v>
      </c>
    </row>
    <row r="283" spans="1:5" ht="12.75">
      <c r="A283" s="17">
        <v>242</v>
      </c>
      <c r="B283" s="18">
        <v>254</v>
      </c>
      <c r="C283" s="11">
        <f t="shared" si="8"/>
        <v>0.0005597722123784589</v>
      </c>
      <c r="D283" s="19">
        <v>32880000</v>
      </c>
      <c r="E283" s="11">
        <f t="shared" si="9"/>
        <v>0.0002499258329907302</v>
      </c>
    </row>
    <row r="284" spans="1:5" ht="12.75">
      <c r="A284" s="17">
        <v>243</v>
      </c>
      <c r="B284" s="18">
        <v>324</v>
      </c>
      <c r="C284" s="11">
        <f t="shared" si="8"/>
        <v>0.0007140401449237035</v>
      </c>
      <c r="D284" s="19">
        <v>44765000</v>
      </c>
      <c r="E284" s="11">
        <f t="shared" si="9"/>
        <v>0.0003402655083281641</v>
      </c>
    </row>
    <row r="285" spans="1:5" ht="12.75">
      <c r="A285" s="17">
        <v>244</v>
      </c>
      <c r="B285" s="18">
        <v>448</v>
      </c>
      <c r="C285" s="11">
        <f t="shared" si="8"/>
        <v>0.0009873147682895654</v>
      </c>
      <c r="D285" s="19">
        <v>159090000</v>
      </c>
      <c r="E285" s="11">
        <f t="shared" si="9"/>
        <v>0.0012092670550637244</v>
      </c>
    </row>
    <row r="286" spans="1:5" ht="12.75">
      <c r="A286" s="17">
        <v>245</v>
      </c>
      <c r="B286" s="18">
        <v>515</v>
      </c>
      <c r="C286" s="11">
        <f t="shared" si="8"/>
        <v>0.0011349712180114423</v>
      </c>
      <c r="D286" s="19">
        <v>161750000</v>
      </c>
      <c r="E286" s="11">
        <f t="shared" si="9"/>
        <v>0.0012294861157618796</v>
      </c>
    </row>
    <row r="287" spans="1:5" ht="12.75">
      <c r="A287" s="17">
        <v>246</v>
      </c>
      <c r="B287" s="18">
        <v>465</v>
      </c>
      <c r="C287" s="11">
        <f t="shared" si="8"/>
        <v>0.001024779837621982</v>
      </c>
      <c r="D287" s="19">
        <v>125695000</v>
      </c>
      <c r="E287" s="11">
        <f t="shared" si="9"/>
        <v>0.0009554266294942162</v>
      </c>
    </row>
    <row r="288" spans="1:5" ht="12.75">
      <c r="A288" s="17">
        <v>247</v>
      </c>
      <c r="B288" s="18">
        <v>208</v>
      </c>
      <c r="C288" s="11">
        <f t="shared" si="8"/>
        <v>0.00045839614242015533</v>
      </c>
      <c r="D288" s="19">
        <v>45465000</v>
      </c>
      <c r="E288" s="11">
        <f t="shared" si="9"/>
        <v>0.00034558631377504706</v>
      </c>
    </row>
    <row r="289" spans="1:5" ht="12.75">
      <c r="A289" s="17">
        <v>248</v>
      </c>
      <c r="B289" s="18">
        <v>199</v>
      </c>
      <c r="C289" s="11">
        <f t="shared" si="8"/>
        <v>0.00043856169395005244</v>
      </c>
      <c r="D289" s="19">
        <v>46005000</v>
      </c>
      <c r="E289" s="11">
        <f t="shared" si="9"/>
        <v>0.0003496909351197853</v>
      </c>
    </row>
    <row r="290" spans="1:5" ht="12.75">
      <c r="A290" s="17">
        <v>249</v>
      </c>
      <c r="B290" s="18">
        <v>238</v>
      </c>
      <c r="C290" s="11">
        <f t="shared" si="8"/>
        <v>0.0005245109706538316</v>
      </c>
      <c r="D290" s="19">
        <v>43455000</v>
      </c>
      <c r="E290" s="11">
        <f t="shared" si="9"/>
        <v>0.00033030800099185457</v>
      </c>
    </row>
    <row r="291" spans="1:5" ht="12.75">
      <c r="A291" s="17">
        <v>250</v>
      </c>
      <c r="B291" s="18">
        <v>568</v>
      </c>
      <c r="C291" s="11">
        <f t="shared" si="8"/>
        <v>0.0012517740812242704</v>
      </c>
      <c r="D291" s="19">
        <v>112670000</v>
      </c>
      <c r="E291" s="11">
        <f t="shared" si="9"/>
        <v>0.0008564216424290014</v>
      </c>
    </row>
    <row r="292" spans="1:5" ht="12.75">
      <c r="A292" s="17">
        <v>251</v>
      </c>
      <c r="B292" s="18">
        <v>589</v>
      </c>
      <c r="C292" s="11">
        <f t="shared" si="8"/>
        <v>0.0012980544609878437</v>
      </c>
      <c r="D292" s="19">
        <v>126720000</v>
      </c>
      <c r="E292" s="11">
        <f t="shared" si="9"/>
        <v>0.0009632178088985804</v>
      </c>
    </row>
    <row r="293" spans="1:5" ht="12.75">
      <c r="A293" s="17">
        <v>252</v>
      </c>
      <c r="B293" s="18">
        <v>577</v>
      </c>
      <c r="C293" s="11">
        <f t="shared" si="8"/>
        <v>0.0012716085296943732</v>
      </c>
      <c r="D293" s="19">
        <v>233935000</v>
      </c>
      <c r="E293" s="11">
        <f t="shared" si="9"/>
        <v>0.001778175174595087</v>
      </c>
    </row>
    <row r="294" spans="1:5" ht="12.75">
      <c r="A294" s="17">
        <v>253</v>
      </c>
      <c r="B294" s="18">
        <v>396</v>
      </c>
      <c r="C294" s="11">
        <f t="shared" si="8"/>
        <v>0.0008727157326845265</v>
      </c>
      <c r="D294" s="19">
        <v>133095000</v>
      </c>
      <c r="E294" s="11">
        <f t="shared" si="9"/>
        <v>0.0010116751442184073</v>
      </c>
    </row>
    <row r="295" spans="1:5" ht="12.75">
      <c r="A295" s="17">
        <v>254</v>
      </c>
      <c r="B295" s="18">
        <v>224</v>
      </c>
      <c r="C295" s="11">
        <f t="shared" si="8"/>
        <v>0.0004936573841447827</v>
      </c>
      <c r="D295" s="19">
        <v>93160000</v>
      </c>
      <c r="E295" s="11">
        <f t="shared" si="9"/>
        <v>0.0007081231934737355</v>
      </c>
    </row>
    <row r="296" spans="1:5" ht="12.75">
      <c r="A296" s="17">
        <v>255</v>
      </c>
      <c r="B296" s="18">
        <v>174</v>
      </c>
      <c r="C296" s="11">
        <f t="shared" si="8"/>
        <v>0.00038346600375532223</v>
      </c>
      <c r="D296" s="19">
        <v>39010000</v>
      </c>
      <c r="E296" s="11">
        <f t="shared" si="9"/>
        <v>0.00029652088640414793</v>
      </c>
    </row>
    <row r="297" spans="1:5" ht="12.75">
      <c r="A297" s="17">
        <v>256</v>
      </c>
      <c r="B297" s="18">
        <v>285</v>
      </c>
      <c r="C297" s="11">
        <f t="shared" si="8"/>
        <v>0.0006280908682199243</v>
      </c>
      <c r="D297" s="19">
        <v>92610000</v>
      </c>
      <c r="E297" s="11">
        <f t="shared" si="9"/>
        <v>0.0007039425606226132</v>
      </c>
    </row>
    <row r="298" spans="1:5" ht="12.75">
      <c r="A298" s="17">
        <v>257</v>
      </c>
      <c r="B298" s="18">
        <v>390</v>
      </c>
      <c r="C298" s="11">
        <f t="shared" si="8"/>
        <v>0.0008594927670377913</v>
      </c>
      <c r="D298" s="19">
        <v>77020000</v>
      </c>
      <c r="E298" s="11">
        <f t="shared" si="9"/>
        <v>0.0005854406221698917</v>
      </c>
    </row>
    <row r="299" spans="1:5" ht="12.75">
      <c r="A299" s="17">
        <v>258</v>
      </c>
      <c r="B299" s="18">
        <v>512</v>
      </c>
      <c r="C299" s="11">
        <f t="shared" si="8"/>
        <v>0.0011283597351880747</v>
      </c>
      <c r="D299" s="19">
        <v>301301530</v>
      </c>
      <c r="E299" s="11">
        <f t="shared" si="9"/>
        <v>0.002290238317111663</v>
      </c>
    </row>
    <row r="300" spans="1:5" ht="12.75">
      <c r="A300" s="17">
        <v>259</v>
      </c>
      <c r="B300" s="18">
        <v>522</v>
      </c>
      <c r="C300" s="11">
        <f t="shared" si="8"/>
        <v>0.0011503980112659666</v>
      </c>
      <c r="D300" s="19">
        <v>207390000</v>
      </c>
      <c r="E300" s="11">
        <f t="shared" si="9"/>
        <v>0.0015764026308986475</v>
      </c>
    </row>
    <row r="301" spans="1:5" ht="12.75">
      <c r="A301" s="17">
        <v>260</v>
      </c>
      <c r="B301" s="18">
        <v>488</v>
      </c>
      <c r="C301" s="11">
        <f t="shared" si="8"/>
        <v>0.0010754678726011336</v>
      </c>
      <c r="D301" s="19">
        <v>124530000</v>
      </c>
      <c r="E301" s="11">
        <f t="shared" si="9"/>
        <v>0.0009465712890004752</v>
      </c>
    </row>
    <row r="302" spans="1:5" ht="12.75">
      <c r="A302" s="17">
        <v>261</v>
      </c>
      <c r="B302" s="18">
        <v>204</v>
      </c>
      <c r="C302" s="11">
        <f t="shared" si="8"/>
        <v>0.0004495808319889985</v>
      </c>
      <c r="D302" s="19">
        <v>48245000</v>
      </c>
      <c r="E302" s="11">
        <f t="shared" si="9"/>
        <v>0.0003667175125498107</v>
      </c>
    </row>
    <row r="303" spans="1:5" ht="12.75">
      <c r="A303" s="17">
        <v>262</v>
      </c>
      <c r="B303" s="18">
        <v>176</v>
      </c>
      <c r="C303" s="11">
        <f t="shared" si="8"/>
        <v>0.00038787365897090064</v>
      </c>
      <c r="D303" s="19">
        <v>97855015</v>
      </c>
      <c r="E303" s="11">
        <f t="shared" si="9"/>
        <v>0.0007438107097383028</v>
      </c>
    </row>
    <row r="304" spans="1:5" ht="12.75">
      <c r="A304" s="17">
        <v>263</v>
      </c>
      <c r="B304" s="18">
        <v>245</v>
      </c>
      <c r="C304" s="11">
        <f t="shared" si="8"/>
        <v>0.000539937763908356</v>
      </c>
      <c r="D304" s="19">
        <v>58170000</v>
      </c>
      <c r="E304" s="11">
        <f t="shared" si="9"/>
        <v>0.0004421589326359724</v>
      </c>
    </row>
    <row r="305" spans="1:5" ht="12.75">
      <c r="A305" s="17">
        <v>264</v>
      </c>
      <c r="B305" s="18">
        <v>422</v>
      </c>
      <c r="C305" s="11">
        <f t="shared" si="8"/>
        <v>0.0009300152504870459</v>
      </c>
      <c r="D305" s="19">
        <v>92945000</v>
      </c>
      <c r="E305" s="11">
        <f t="shared" si="9"/>
        <v>0.0007064889460864786</v>
      </c>
    </row>
    <row r="306" spans="1:5" ht="12.75">
      <c r="A306" s="17">
        <v>265</v>
      </c>
      <c r="B306" s="18">
        <v>454</v>
      </c>
      <c r="C306" s="11">
        <f t="shared" si="8"/>
        <v>0.0010005377339363005</v>
      </c>
      <c r="D306" s="19">
        <v>156560000</v>
      </c>
      <c r="E306" s="11">
        <f t="shared" si="9"/>
        <v>0.0011900361439485618</v>
      </c>
    </row>
    <row r="307" spans="1:5" ht="12.75">
      <c r="A307" s="17">
        <v>266</v>
      </c>
      <c r="B307" s="18">
        <v>504</v>
      </c>
      <c r="C307" s="11">
        <f t="shared" si="8"/>
        <v>0.001110729114325761</v>
      </c>
      <c r="D307" s="19">
        <v>268250000</v>
      </c>
      <c r="E307" s="11">
        <f t="shared" si="9"/>
        <v>0.0020390086587519273</v>
      </c>
    </row>
    <row r="308" spans="1:5" ht="12.75">
      <c r="A308" s="17">
        <v>267</v>
      </c>
      <c r="B308" s="18">
        <v>448</v>
      </c>
      <c r="C308" s="11">
        <f t="shared" si="8"/>
        <v>0.0009873147682895654</v>
      </c>
      <c r="D308" s="19">
        <v>209710000</v>
      </c>
      <c r="E308" s="11">
        <f t="shared" si="9"/>
        <v>0.0015940373003797451</v>
      </c>
    </row>
    <row r="309" spans="1:5" ht="12.75">
      <c r="A309" s="17">
        <v>268</v>
      </c>
      <c r="B309" s="18">
        <v>220</v>
      </c>
      <c r="C309" s="11">
        <f t="shared" si="8"/>
        <v>0.00048484207371362584</v>
      </c>
      <c r="D309" s="19">
        <v>106815000</v>
      </c>
      <c r="E309" s="11">
        <f t="shared" si="9"/>
        <v>0.0008119169054411448</v>
      </c>
    </row>
    <row r="310" spans="1:5" ht="12.75">
      <c r="A310" s="17">
        <v>269</v>
      </c>
      <c r="B310" s="18">
        <v>173</v>
      </c>
      <c r="C310" s="11">
        <f t="shared" si="8"/>
        <v>0.000381262176147533</v>
      </c>
      <c r="D310" s="19">
        <v>43755000</v>
      </c>
      <c r="E310" s="11">
        <f t="shared" si="9"/>
        <v>0.00033258834618337584</v>
      </c>
    </row>
    <row r="311" spans="1:5" ht="12.75">
      <c r="A311" s="17">
        <v>270</v>
      </c>
      <c r="B311" s="18">
        <v>185</v>
      </c>
      <c r="C311" s="11">
        <f t="shared" si="8"/>
        <v>0.00040770810744100353</v>
      </c>
      <c r="D311" s="19">
        <v>21885000</v>
      </c>
      <c r="E311" s="11">
        <f t="shared" si="9"/>
        <v>0.00016635118172147597</v>
      </c>
    </row>
    <row r="312" spans="1:5" ht="12.75">
      <c r="A312" s="17">
        <v>271</v>
      </c>
      <c r="B312" s="18">
        <v>331</v>
      </c>
      <c r="C312" s="11">
        <f t="shared" si="8"/>
        <v>0.0007294669381782279</v>
      </c>
      <c r="D312" s="19">
        <v>88960000</v>
      </c>
      <c r="E312" s="11">
        <f t="shared" si="9"/>
        <v>0.0006761983607924378</v>
      </c>
    </row>
    <row r="313" spans="1:5" ht="12.75">
      <c r="A313" s="17">
        <v>272</v>
      </c>
      <c r="B313" s="18">
        <v>575</v>
      </c>
      <c r="C313" s="11">
        <f t="shared" si="8"/>
        <v>0.0012672008744787947</v>
      </c>
      <c r="D313" s="19">
        <v>157650000</v>
      </c>
      <c r="E313" s="11">
        <f t="shared" si="9"/>
        <v>0.0011983213981444224</v>
      </c>
    </row>
    <row r="314" spans="1:5" ht="12.75">
      <c r="A314" s="17">
        <v>273</v>
      </c>
      <c r="B314" s="18">
        <v>530</v>
      </c>
      <c r="C314" s="11">
        <f t="shared" si="8"/>
        <v>0.0011680286321282805</v>
      </c>
      <c r="D314" s="19">
        <v>118585000</v>
      </c>
      <c r="E314" s="11">
        <f t="shared" si="9"/>
        <v>0.0009013824484551623</v>
      </c>
    </row>
    <row r="315" spans="1:5" ht="12.75">
      <c r="A315" s="17">
        <v>274</v>
      </c>
      <c r="B315" s="18">
        <v>489</v>
      </c>
      <c r="C315" s="11">
        <f t="shared" si="8"/>
        <v>0.0010776717002089228</v>
      </c>
      <c r="D315" s="19">
        <v>109330000</v>
      </c>
      <c r="E315" s="11">
        <f t="shared" si="9"/>
        <v>0.0008310337992967314</v>
      </c>
    </row>
    <row r="316" spans="1:5" ht="12.75">
      <c r="A316" s="17">
        <v>275</v>
      </c>
      <c r="B316" s="18">
        <v>258</v>
      </c>
      <c r="C316" s="11">
        <f t="shared" si="8"/>
        <v>0.0005685875228096158</v>
      </c>
      <c r="D316" s="19">
        <v>60340000</v>
      </c>
      <c r="E316" s="11">
        <f t="shared" si="9"/>
        <v>0.0004586534295213095</v>
      </c>
    </row>
    <row r="317" spans="1:5" ht="12.75">
      <c r="A317" s="17">
        <v>276</v>
      </c>
      <c r="B317" s="18">
        <v>118</v>
      </c>
      <c r="C317" s="11">
        <f t="shared" si="8"/>
        <v>0.0002600516577191266</v>
      </c>
      <c r="D317" s="19">
        <v>32545000</v>
      </c>
      <c r="E317" s="11">
        <f t="shared" si="9"/>
        <v>0.00024737944752686473</v>
      </c>
    </row>
    <row r="318" spans="1:5" ht="12.75">
      <c r="A318" s="17">
        <v>277</v>
      </c>
      <c r="B318" s="18">
        <v>262</v>
      </c>
      <c r="C318" s="11">
        <f t="shared" si="8"/>
        <v>0.0005774028332407726</v>
      </c>
      <c r="D318" s="19">
        <v>40715000</v>
      </c>
      <c r="E318" s="11">
        <f t="shared" si="9"/>
        <v>0.00030948084824262707</v>
      </c>
    </row>
    <row r="319" spans="1:5" ht="12.75">
      <c r="A319" s="17">
        <v>278</v>
      </c>
      <c r="B319" s="18">
        <v>432</v>
      </c>
      <c r="C319" s="11">
        <f t="shared" si="8"/>
        <v>0.0009520535265649379</v>
      </c>
      <c r="D319" s="19">
        <v>42603000</v>
      </c>
      <c r="E319" s="11">
        <f t="shared" si="9"/>
        <v>0.0003238318206479342</v>
      </c>
    </row>
    <row r="320" spans="1:5" ht="12.75">
      <c r="A320" s="17">
        <v>279</v>
      </c>
      <c r="B320" s="18">
        <v>530</v>
      </c>
      <c r="C320" s="11">
        <f t="shared" si="8"/>
        <v>0.0011680286321282805</v>
      </c>
      <c r="D320" s="19">
        <v>82355000</v>
      </c>
      <c r="E320" s="11">
        <f t="shared" si="9"/>
        <v>0.000625992760825778</v>
      </c>
    </row>
    <row r="321" spans="1:5" ht="12.75">
      <c r="A321" s="17">
        <v>280</v>
      </c>
      <c r="B321" s="18">
        <v>547</v>
      </c>
      <c r="C321" s="11">
        <f t="shared" si="8"/>
        <v>0.001205493701460697</v>
      </c>
      <c r="D321" s="19">
        <v>163320000</v>
      </c>
      <c r="E321" s="11">
        <f t="shared" si="9"/>
        <v>0.0012414199222641742</v>
      </c>
    </row>
    <row r="322" spans="1:5" ht="12.75">
      <c r="A322" s="17">
        <v>281</v>
      </c>
      <c r="B322" s="18">
        <v>348</v>
      </c>
      <c r="C322" s="11">
        <f t="shared" si="8"/>
        <v>0.0007669320075106445</v>
      </c>
      <c r="D322" s="19">
        <v>98015000</v>
      </c>
      <c r="E322" s="11">
        <f t="shared" si="9"/>
        <v>0.0007450267798231879</v>
      </c>
    </row>
    <row r="323" spans="1:5" ht="12.75">
      <c r="A323" s="17">
        <v>282</v>
      </c>
      <c r="B323" s="18">
        <v>192</v>
      </c>
      <c r="C323" s="11">
        <f t="shared" si="8"/>
        <v>0.000423134900695528</v>
      </c>
      <c r="D323" s="19">
        <v>75525000</v>
      </c>
      <c r="E323" s="11">
        <f t="shared" si="9"/>
        <v>0.0005740769019654773</v>
      </c>
    </row>
    <row r="324" spans="1:5" ht="12.75">
      <c r="A324" s="17">
        <v>283</v>
      </c>
      <c r="B324" s="18">
        <v>130</v>
      </c>
      <c r="C324" s="11">
        <f t="shared" si="8"/>
        <v>0.0002864975890125971</v>
      </c>
      <c r="D324" s="19">
        <v>23820000</v>
      </c>
      <c r="E324" s="11">
        <f t="shared" si="9"/>
        <v>0.0001810594082067881</v>
      </c>
    </row>
    <row r="325" spans="1:5" ht="12.75">
      <c r="A325" s="17">
        <v>284</v>
      </c>
      <c r="B325" s="18">
        <v>301</v>
      </c>
      <c r="C325" s="11">
        <f aca="true" t="shared" si="10" ref="C325:C388">B325/B$407</f>
        <v>0.0006633521099445517</v>
      </c>
      <c r="D325" s="19">
        <v>67740000</v>
      </c>
      <c r="E325" s="11">
        <f aca="true" t="shared" si="11" ref="E325:E388">D325/D$407</f>
        <v>0.0005149019442455006</v>
      </c>
    </row>
    <row r="326" spans="1:5" ht="12.75">
      <c r="A326" s="17">
        <v>285</v>
      </c>
      <c r="B326" s="18">
        <v>452</v>
      </c>
      <c r="C326" s="11">
        <f t="shared" si="10"/>
        <v>0.0009961300787207222</v>
      </c>
      <c r="D326" s="19">
        <v>132085000</v>
      </c>
      <c r="E326" s="11">
        <f t="shared" si="11"/>
        <v>0.001003997982073619</v>
      </c>
    </row>
    <row r="327" spans="1:5" ht="12.75">
      <c r="A327" s="17">
        <v>286</v>
      </c>
      <c r="B327" s="18">
        <v>520</v>
      </c>
      <c r="C327" s="11">
        <f t="shared" si="10"/>
        <v>0.0011459903560503883</v>
      </c>
      <c r="D327" s="19">
        <v>87335000</v>
      </c>
      <c r="E327" s="11">
        <f t="shared" si="11"/>
        <v>0.000663846491005031</v>
      </c>
    </row>
    <row r="328" spans="1:5" ht="12.75">
      <c r="A328" s="17">
        <v>287</v>
      </c>
      <c r="B328" s="18">
        <v>579</v>
      </c>
      <c r="C328" s="11">
        <f t="shared" si="10"/>
        <v>0.0012760161849099515</v>
      </c>
      <c r="D328" s="19">
        <v>235105000</v>
      </c>
      <c r="E328" s="11">
        <f t="shared" si="11"/>
        <v>0.0017870685208420199</v>
      </c>
    </row>
    <row r="329" spans="1:5" ht="12.75">
      <c r="A329" s="17">
        <v>288</v>
      </c>
      <c r="B329" s="18">
        <v>390</v>
      </c>
      <c r="C329" s="11">
        <f t="shared" si="10"/>
        <v>0.0008594927670377913</v>
      </c>
      <c r="D329" s="19">
        <v>115550000</v>
      </c>
      <c r="E329" s="11">
        <f t="shared" si="11"/>
        <v>0.0008783129562676056</v>
      </c>
    </row>
    <row r="330" spans="1:5" ht="12.75">
      <c r="A330" s="17">
        <v>289</v>
      </c>
      <c r="B330" s="18">
        <v>244</v>
      </c>
      <c r="C330" s="11">
        <f t="shared" si="10"/>
        <v>0.0005377339363005668</v>
      </c>
      <c r="D330" s="19">
        <v>98135000</v>
      </c>
      <c r="E330" s="11">
        <f t="shared" si="11"/>
        <v>0.0007459389178997963</v>
      </c>
    </row>
    <row r="331" spans="1:5" ht="12.75">
      <c r="A331" s="17">
        <v>290</v>
      </c>
      <c r="B331" s="18">
        <v>211</v>
      </c>
      <c r="C331" s="11">
        <f t="shared" si="10"/>
        <v>0.00046500762524352295</v>
      </c>
      <c r="D331" s="19">
        <v>89435000</v>
      </c>
      <c r="E331" s="11">
        <f t="shared" si="11"/>
        <v>0.0006798089073456798</v>
      </c>
    </row>
    <row r="332" spans="1:5" ht="12.75">
      <c r="A332" s="17">
        <v>291</v>
      </c>
      <c r="B332" s="18">
        <v>230</v>
      </c>
      <c r="C332" s="11">
        <f t="shared" si="10"/>
        <v>0.0005068803497915179</v>
      </c>
      <c r="D332" s="19">
        <v>100675000</v>
      </c>
      <c r="E332" s="11">
        <f t="shared" si="11"/>
        <v>0.0007652458405213431</v>
      </c>
    </row>
    <row r="333" spans="1:5" ht="12.75">
      <c r="A333" s="17">
        <v>292</v>
      </c>
      <c r="B333" s="18">
        <v>448</v>
      </c>
      <c r="C333" s="11">
        <f t="shared" si="10"/>
        <v>0.0009873147682895654</v>
      </c>
      <c r="D333" s="19">
        <v>104020000</v>
      </c>
      <c r="E333" s="11">
        <f t="shared" si="11"/>
        <v>0.0007906716894068051</v>
      </c>
    </row>
    <row r="334" spans="1:5" ht="12.75">
      <c r="A334" s="17">
        <v>293</v>
      </c>
      <c r="B334" s="18">
        <v>473</v>
      </c>
      <c r="C334" s="11">
        <f t="shared" si="10"/>
        <v>0.0010424104584842956</v>
      </c>
      <c r="D334" s="19">
        <v>348040000</v>
      </c>
      <c r="E334" s="11">
        <f t="shared" si="11"/>
        <v>0.0026455044681901983</v>
      </c>
    </row>
    <row r="335" spans="1:5" ht="12.75">
      <c r="A335" s="17">
        <v>294</v>
      </c>
      <c r="B335" s="18">
        <v>449</v>
      </c>
      <c r="C335" s="11">
        <f t="shared" si="10"/>
        <v>0.0009895185958973545</v>
      </c>
      <c r="D335" s="19">
        <v>158795000</v>
      </c>
      <c r="E335" s="11">
        <f t="shared" si="11"/>
        <v>0.0012070247156253952</v>
      </c>
    </row>
    <row r="336" spans="1:5" ht="12.75">
      <c r="A336" s="17">
        <v>295</v>
      </c>
      <c r="B336" s="18">
        <v>352</v>
      </c>
      <c r="C336" s="11">
        <f t="shared" si="10"/>
        <v>0.0007757473179418013</v>
      </c>
      <c r="D336" s="19">
        <v>53985000</v>
      </c>
      <c r="E336" s="11">
        <f t="shared" si="11"/>
        <v>0.00041034811721425083</v>
      </c>
    </row>
    <row r="337" spans="1:5" ht="12.75">
      <c r="A337" s="17">
        <v>296</v>
      </c>
      <c r="B337" s="18">
        <v>249</v>
      </c>
      <c r="C337" s="11">
        <f t="shared" si="10"/>
        <v>0.0005487530743395129</v>
      </c>
      <c r="D337" s="19">
        <v>127535000</v>
      </c>
      <c r="E337" s="11">
        <f t="shared" si="11"/>
        <v>0.0009694127466688799</v>
      </c>
    </row>
    <row r="338" spans="1:5" ht="12.75">
      <c r="A338" s="17">
        <v>297</v>
      </c>
      <c r="B338" s="18">
        <v>129</v>
      </c>
      <c r="C338" s="11">
        <f t="shared" si="10"/>
        <v>0.0002842937614048079</v>
      </c>
      <c r="D338" s="19">
        <v>49965000</v>
      </c>
      <c r="E338" s="11">
        <f t="shared" si="11"/>
        <v>0.00037979149164786596</v>
      </c>
    </row>
    <row r="339" spans="1:5" ht="12.75">
      <c r="A339" s="17">
        <v>298</v>
      </c>
      <c r="B339" s="18">
        <v>244</v>
      </c>
      <c r="C339" s="11">
        <f t="shared" si="10"/>
        <v>0.0005377339363005668</v>
      </c>
      <c r="D339" s="19">
        <v>45340000</v>
      </c>
      <c r="E339" s="11">
        <f t="shared" si="11"/>
        <v>0.0003446361699452465</v>
      </c>
    </row>
    <row r="340" spans="1:5" ht="12.75">
      <c r="A340" s="17">
        <v>299</v>
      </c>
      <c r="B340" s="18">
        <v>442</v>
      </c>
      <c r="C340" s="11">
        <f t="shared" si="10"/>
        <v>0.0009740918026428301</v>
      </c>
      <c r="D340" s="19">
        <v>90440000</v>
      </c>
      <c r="E340" s="11">
        <f t="shared" si="11"/>
        <v>0.000687448063737276</v>
      </c>
    </row>
    <row r="341" spans="1:5" ht="12.75">
      <c r="A341" s="17">
        <v>300</v>
      </c>
      <c r="B341" s="18">
        <v>490</v>
      </c>
      <c r="C341" s="11">
        <f t="shared" si="10"/>
        <v>0.001079875527816712</v>
      </c>
      <c r="D341" s="19">
        <v>85740000</v>
      </c>
      <c r="E341" s="11">
        <f t="shared" si="11"/>
        <v>0.0006517226557367763</v>
      </c>
    </row>
    <row r="342" spans="1:5" ht="12.75">
      <c r="A342" s="17">
        <v>301</v>
      </c>
      <c r="B342" s="18">
        <v>634</v>
      </c>
      <c r="C342" s="11">
        <f t="shared" si="10"/>
        <v>0.0013972267033383582</v>
      </c>
      <c r="D342" s="19">
        <v>222195000</v>
      </c>
      <c r="E342" s="11">
        <f t="shared" si="11"/>
        <v>0.0016889376661002216</v>
      </c>
    </row>
    <row r="343" spans="1:5" ht="12.75">
      <c r="A343" s="17">
        <v>302</v>
      </c>
      <c r="B343" s="18">
        <v>377</v>
      </c>
      <c r="C343" s="11">
        <f t="shared" si="10"/>
        <v>0.0008308430081365315</v>
      </c>
      <c r="D343" s="19">
        <v>259935000</v>
      </c>
      <c r="E343" s="11">
        <f t="shared" si="11"/>
        <v>0.0019758050911935963</v>
      </c>
    </row>
    <row r="344" spans="1:5" ht="12.75">
      <c r="A344" s="17">
        <v>303</v>
      </c>
      <c r="B344" s="18">
        <v>320</v>
      </c>
      <c r="C344" s="11">
        <f t="shared" si="10"/>
        <v>0.0007052248344925466</v>
      </c>
      <c r="D344" s="19">
        <v>49090000</v>
      </c>
      <c r="E344" s="11">
        <f t="shared" si="11"/>
        <v>0.00037314048483926227</v>
      </c>
    </row>
    <row r="345" spans="1:5" ht="12.75">
      <c r="A345" s="17">
        <v>304</v>
      </c>
      <c r="B345" s="18">
        <v>179</v>
      </c>
      <c r="C345" s="11">
        <f t="shared" si="10"/>
        <v>0.0003944851417942683</v>
      </c>
      <c r="D345" s="19">
        <v>74030000</v>
      </c>
      <c r="E345" s="11">
        <f t="shared" si="11"/>
        <v>0.0005627131817610631</v>
      </c>
    </row>
    <row r="346" spans="1:5" ht="12.75">
      <c r="A346" s="17">
        <v>305</v>
      </c>
      <c r="B346" s="18">
        <v>206</v>
      </c>
      <c r="C346" s="11">
        <f t="shared" si="10"/>
        <v>0.0004539884872045769</v>
      </c>
      <c r="D346" s="19">
        <v>34375000</v>
      </c>
      <c r="E346" s="11">
        <f t="shared" si="11"/>
        <v>0.0002612895531951444</v>
      </c>
    </row>
    <row r="347" spans="1:5" ht="12.75">
      <c r="A347" s="17">
        <v>306</v>
      </c>
      <c r="B347" s="18">
        <v>436</v>
      </c>
      <c r="C347" s="11">
        <f t="shared" si="10"/>
        <v>0.0009608688369960949</v>
      </c>
      <c r="D347" s="19">
        <v>75635000</v>
      </c>
      <c r="E347" s="11">
        <f t="shared" si="11"/>
        <v>0.0005749130285357018</v>
      </c>
    </row>
    <row r="348" spans="1:5" ht="12.75">
      <c r="A348" s="17">
        <v>307</v>
      </c>
      <c r="B348" s="18">
        <v>552</v>
      </c>
      <c r="C348" s="11">
        <f t="shared" si="10"/>
        <v>0.001216512839499643</v>
      </c>
      <c r="D348" s="19">
        <v>159461876</v>
      </c>
      <c r="E348" s="11">
        <f t="shared" si="11"/>
        <v>0.0012120937405585316</v>
      </c>
    </row>
    <row r="349" spans="1:5" ht="12.75">
      <c r="A349" s="17">
        <v>308</v>
      </c>
      <c r="B349" s="18">
        <v>521</v>
      </c>
      <c r="C349" s="11">
        <f t="shared" si="10"/>
        <v>0.0011481941836581776</v>
      </c>
      <c r="D349" s="19">
        <v>134890000</v>
      </c>
      <c r="E349" s="11">
        <f t="shared" si="11"/>
        <v>0.0010253192096143428</v>
      </c>
    </row>
    <row r="350" spans="1:5" ht="12.75">
      <c r="A350" s="17">
        <v>309</v>
      </c>
      <c r="B350" s="18">
        <v>410</v>
      </c>
      <c r="C350" s="11">
        <f t="shared" si="10"/>
        <v>0.0009035693191935754</v>
      </c>
      <c r="D350" s="19">
        <v>89290000</v>
      </c>
      <c r="E350" s="11">
        <f t="shared" si="11"/>
        <v>0.0006787067405031111</v>
      </c>
    </row>
    <row r="351" spans="1:5" ht="12.75">
      <c r="A351" s="17">
        <v>310</v>
      </c>
      <c r="B351" s="18">
        <v>302</v>
      </c>
      <c r="C351" s="11">
        <f t="shared" si="10"/>
        <v>0.000665555937552341</v>
      </c>
      <c r="D351" s="19">
        <v>96020000</v>
      </c>
      <c r="E351" s="11">
        <f t="shared" si="11"/>
        <v>0.0007298624842995714</v>
      </c>
    </row>
    <row r="352" spans="1:5" ht="12.75">
      <c r="A352" s="17">
        <v>311</v>
      </c>
      <c r="B352" s="18">
        <v>150</v>
      </c>
      <c r="C352" s="11">
        <f t="shared" si="10"/>
        <v>0.0003305741411683812</v>
      </c>
      <c r="D352" s="19">
        <v>18175000</v>
      </c>
      <c r="E352" s="11">
        <f t="shared" si="11"/>
        <v>0.00013815091285299637</v>
      </c>
    </row>
    <row r="353" spans="1:5" ht="12.75">
      <c r="A353" s="17">
        <v>312</v>
      </c>
      <c r="B353" s="18">
        <v>194</v>
      </c>
      <c r="C353" s="11">
        <f t="shared" si="10"/>
        <v>0.0004275425559111064</v>
      </c>
      <c r="D353" s="19">
        <v>28460000</v>
      </c>
      <c r="E353" s="11">
        <f t="shared" si="11"/>
        <v>0.0002163287471689836</v>
      </c>
    </row>
    <row r="354" spans="1:5" ht="12.75">
      <c r="A354" s="17">
        <v>313</v>
      </c>
      <c r="B354" s="18">
        <v>307</v>
      </c>
      <c r="C354" s="11">
        <f t="shared" si="10"/>
        <v>0.0006765750755912869</v>
      </c>
      <c r="D354" s="19">
        <v>107040000</v>
      </c>
      <c r="E354" s="11">
        <f t="shared" si="11"/>
        <v>0.0008136271643347858</v>
      </c>
    </row>
    <row r="355" spans="1:5" ht="12.75">
      <c r="A355" s="17">
        <v>314</v>
      </c>
      <c r="B355" s="18">
        <v>472</v>
      </c>
      <c r="C355" s="11">
        <f t="shared" si="10"/>
        <v>0.0010402066308765063</v>
      </c>
      <c r="D355" s="19">
        <v>107830000</v>
      </c>
      <c r="E355" s="11">
        <f t="shared" si="11"/>
        <v>0.0008196320733391251</v>
      </c>
    </row>
    <row r="356" spans="1:5" ht="12.75">
      <c r="A356" s="17">
        <v>315</v>
      </c>
      <c r="B356" s="18">
        <v>440</v>
      </c>
      <c r="C356" s="11">
        <f t="shared" si="10"/>
        <v>0.0009696841474272517</v>
      </c>
      <c r="D356" s="19">
        <v>110151876</v>
      </c>
      <c r="E356" s="11">
        <f t="shared" si="11"/>
        <v>0.0008372810025788205</v>
      </c>
    </row>
    <row r="357" spans="1:5" ht="12.75">
      <c r="A357" s="17">
        <v>316</v>
      </c>
      <c r="B357" s="18">
        <v>311</v>
      </c>
      <c r="C357" s="11">
        <f t="shared" si="10"/>
        <v>0.0006853903860224437</v>
      </c>
      <c r="D357" s="19">
        <v>77135000</v>
      </c>
      <c r="E357" s="11">
        <f t="shared" si="11"/>
        <v>0.0005863147544933081</v>
      </c>
    </row>
    <row r="358" spans="1:5" ht="12.75">
      <c r="A358" s="17">
        <v>317</v>
      </c>
      <c r="B358" s="18">
        <v>218</v>
      </c>
      <c r="C358" s="11">
        <f t="shared" si="10"/>
        <v>0.00048043441849804743</v>
      </c>
      <c r="D358" s="19">
        <v>63295000</v>
      </c>
      <c r="E358" s="11">
        <f t="shared" si="11"/>
        <v>0.00048111482965779395</v>
      </c>
    </row>
    <row r="359" spans="1:5" ht="12.75">
      <c r="A359" s="17">
        <v>318</v>
      </c>
      <c r="B359" s="18">
        <v>133</v>
      </c>
      <c r="C359" s="11">
        <f t="shared" si="10"/>
        <v>0.0002931090718359647</v>
      </c>
      <c r="D359" s="19">
        <v>34045000</v>
      </c>
      <c r="E359" s="11">
        <f t="shared" si="11"/>
        <v>0.00025878117348447107</v>
      </c>
    </row>
    <row r="360" spans="1:5" ht="12.75">
      <c r="A360" s="17">
        <v>319</v>
      </c>
      <c r="B360" s="18">
        <v>149</v>
      </c>
      <c r="C360" s="11">
        <f t="shared" si="10"/>
        <v>0.000328370313560592</v>
      </c>
      <c r="D360" s="19">
        <v>40455000</v>
      </c>
      <c r="E360" s="11">
        <f t="shared" si="11"/>
        <v>0.000307504549076642</v>
      </c>
    </row>
    <row r="361" spans="1:5" ht="12.75">
      <c r="A361" s="17">
        <v>320</v>
      </c>
      <c r="B361" s="18">
        <v>337</v>
      </c>
      <c r="C361" s="11">
        <f t="shared" si="10"/>
        <v>0.0007426899038249632</v>
      </c>
      <c r="D361" s="19">
        <v>85235000</v>
      </c>
      <c r="E361" s="11">
        <f t="shared" si="11"/>
        <v>0.0006478840746643821</v>
      </c>
    </row>
    <row r="362" spans="1:5" ht="12.75">
      <c r="A362" s="17">
        <v>321</v>
      </c>
      <c r="B362" s="18">
        <v>306</v>
      </c>
      <c r="C362" s="11">
        <f t="shared" si="10"/>
        <v>0.0006743712479834978</v>
      </c>
      <c r="D362" s="19">
        <v>94235000</v>
      </c>
      <c r="E362" s="11">
        <f t="shared" si="11"/>
        <v>0.0007162944304100199</v>
      </c>
    </row>
    <row r="363" spans="1:5" ht="12.75">
      <c r="A363" s="17">
        <v>322</v>
      </c>
      <c r="B363" s="18">
        <v>305</v>
      </c>
      <c r="C363" s="11">
        <f t="shared" si="10"/>
        <v>0.0006721674203757085</v>
      </c>
      <c r="D363" s="19">
        <v>60355000</v>
      </c>
      <c r="E363" s="11">
        <f t="shared" si="11"/>
        <v>0.0004587674467808856</v>
      </c>
    </row>
    <row r="364" spans="1:5" ht="12.75">
      <c r="A364" s="17">
        <v>323</v>
      </c>
      <c r="B364" s="18">
        <v>239</v>
      </c>
      <c r="C364" s="11">
        <f t="shared" si="10"/>
        <v>0.0005267147982616208</v>
      </c>
      <c r="D364" s="19">
        <v>40760000</v>
      </c>
      <c r="E364" s="11">
        <f t="shared" si="11"/>
        <v>0.00030982290002135526</v>
      </c>
    </row>
    <row r="365" spans="1:5" ht="12.75">
      <c r="A365" s="17">
        <v>324</v>
      </c>
      <c r="B365" s="18">
        <v>189</v>
      </c>
      <c r="C365" s="11">
        <f t="shared" si="10"/>
        <v>0.00041652341787216035</v>
      </c>
      <c r="D365" s="19">
        <v>42865000</v>
      </c>
      <c r="E365" s="11">
        <f t="shared" si="11"/>
        <v>0.0003258233221151961</v>
      </c>
    </row>
    <row r="366" spans="1:5" ht="12.75">
      <c r="A366" s="17">
        <v>325</v>
      </c>
      <c r="B366" s="18">
        <v>48</v>
      </c>
      <c r="C366" s="11">
        <f t="shared" si="10"/>
        <v>0.000105783725173882</v>
      </c>
      <c r="D366" s="19">
        <v>3750000</v>
      </c>
      <c r="E366" s="11">
        <f t="shared" si="11"/>
        <v>2.8504314894015757E-05</v>
      </c>
    </row>
    <row r="367" spans="1:5" ht="12.75">
      <c r="A367" s="17">
        <v>326</v>
      </c>
      <c r="B367" s="18">
        <v>115</v>
      </c>
      <c r="C367" s="11">
        <f t="shared" si="10"/>
        <v>0.00025344017489575897</v>
      </c>
      <c r="D367" s="19">
        <v>25650000</v>
      </c>
      <c r="E367" s="11">
        <f t="shared" si="11"/>
        <v>0.0001949695138750678</v>
      </c>
    </row>
    <row r="368" spans="1:5" ht="12.75">
      <c r="A368" s="17">
        <v>327</v>
      </c>
      <c r="B368" s="18">
        <v>233</v>
      </c>
      <c r="C368" s="11">
        <f t="shared" si="10"/>
        <v>0.0005134918326148855</v>
      </c>
      <c r="D368" s="19">
        <v>35025000</v>
      </c>
      <c r="E368" s="11">
        <f t="shared" si="11"/>
        <v>0.0002662303011101072</v>
      </c>
    </row>
    <row r="369" spans="1:5" ht="12.75">
      <c r="A369" s="17">
        <v>328</v>
      </c>
      <c r="B369" s="18">
        <v>293</v>
      </c>
      <c r="C369" s="11">
        <f t="shared" si="10"/>
        <v>0.0006457214890822381</v>
      </c>
      <c r="D369" s="19">
        <v>92515000</v>
      </c>
      <c r="E369" s="11">
        <f t="shared" si="11"/>
        <v>0.0007032204513119647</v>
      </c>
    </row>
    <row r="370" spans="1:5" ht="12.75">
      <c r="A370" s="17">
        <v>329</v>
      </c>
      <c r="B370" s="18">
        <v>257</v>
      </c>
      <c r="C370" s="11">
        <f t="shared" si="10"/>
        <v>0.0005663836952018265</v>
      </c>
      <c r="D370" s="19">
        <v>39985000</v>
      </c>
      <c r="E370" s="11">
        <f t="shared" si="11"/>
        <v>0.000303932008276592</v>
      </c>
    </row>
    <row r="371" spans="1:5" ht="12.75">
      <c r="A371" s="17">
        <v>330</v>
      </c>
      <c r="B371" s="18">
        <v>180</v>
      </c>
      <c r="C371" s="11">
        <f t="shared" si="10"/>
        <v>0.0003966889694020575</v>
      </c>
      <c r="D371" s="19">
        <v>53940000</v>
      </c>
      <c r="E371" s="11">
        <f t="shared" si="11"/>
        <v>0.00041000606543552265</v>
      </c>
    </row>
    <row r="372" spans="1:5" ht="12.75">
      <c r="A372" s="17">
        <v>331</v>
      </c>
      <c r="B372" s="18">
        <v>117</v>
      </c>
      <c r="C372" s="11">
        <f t="shared" si="10"/>
        <v>0.0002578478301113374</v>
      </c>
      <c r="D372" s="19">
        <v>16565000</v>
      </c>
      <c r="E372" s="11">
        <f t="shared" si="11"/>
        <v>0.0001259130603251656</v>
      </c>
    </row>
    <row r="373" spans="1:5" ht="12.75">
      <c r="A373" s="17">
        <v>332</v>
      </c>
      <c r="B373" s="18">
        <v>47</v>
      </c>
      <c r="C373" s="11">
        <f t="shared" si="10"/>
        <v>0.00010357989756609279</v>
      </c>
      <c r="D373" s="19">
        <v>3195000</v>
      </c>
      <c r="E373" s="11">
        <f t="shared" si="11"/>
        <v>2.4285676289701424E-05</v>
      </c>
    </row>
    <row r="374" spans="1:5" ht="12.75">
      <c r="A374" s="17">
        <v>333</v>
      </c>
      <c r="B374" s="18">
        <v>93</v>
      </c>
      <c r="C374" s="11">
        <f t="shared" si="10"/>
        <v>0.00020495596752439637</v>
      </c>
      <c r="D374" s="19">
        <v>11885000</v>
      </c>
      <c r="E374" s="11">
        <f t="shared" si="11"/>
        <v>9.033967533743394E-05</v>
      </c>
    </row>
    <row r="375" spans="1:5" ht="12.75">
      <c r="A375" s="17">
        <v>334</v>
      </c>
      <c r="B375" s="18">
        <v>148</v>
      </c>
      <c r="C375" s="11">
        <f t="shared" si="10"/>
        <v>0.0003261664859528028</v>
      </c>
      <c r="D375" s="19">
        <v>15920000</v>
      </c>
      <c r="E375" s="11">
        <f t="shared" si="11"/>
        <v>0.00012101031816339489</v>
      </c>
    </row>
    <row r="376" spans="1:5" ht="12.75">
      <c r="A376" s="17">
        <v>335</v>
      </c>
      <c r="B376" s="18">
        <v>254</v>
      </c>
      <c r="C376" s="11">
        <f t="shared" si="10"/>
        <v>0.0005597722123784589</v>
      </c>
      <c r="D376" s="19">
        <v>91815000</v>
      </c>
      <c r="E376" s="11">
        <f t="shared" si="11"/>
        <v>0.0006978996458650818</v>
      </c>
    </row>
    <row r="377" spans="1:5" ht="12.75">
      <c r="A377" s="17">
        <v>336</v>
      </c>
      <c r="B377" s="18">
        <v>194</v>
      </c>
      <c r="C377" s="11">
        <f t="shared" si="10"/>
        <v>0.0004275425559111064</v>
      </c>
      <c r="D377" s="19">
        <v>47610000</v>
      </c>
      <c r="E377" s="11">
        <f t="shared" si="11"/>
        <v>0.00036189078189442406</v>
      </c>
    </row>
    <row r="378" spans="1:5" ht="12.75">
      <c r="A378" s="17">
        <v>337</v>
      </c>
      <c r="B378" s="18">
        <v>210</v>
      </c>
      <c r="C378" s="11">
        <f t="shared" si="10"/>
        <v>0.00046280379763573374</v>
      </c>
      <c r="D378" s="19">
        <v>68680000</v>
      </c>
      <c r="E378" s="11">
        <f t="shared" si="11"/>
        <v>0.0005220470258456006</v>
      </c>
    </row>
    <row r="379" spans="1:5" ht="12.75">
      <c r="A379" s="17">
        <v>338</v>
      </c>
      <c r="B379" s="18">
        <v>127</v>
      </c>
      <c r="C379" s="11">
        <f t="shared" si="10"/>
        <v>0.00027988610618922947</v>
      </c>
      <c r="D379" s="19">
        <v>13635000</v>
      </c>
      <c r="E379" s="11">
        <f t="shared" si="11"/>
        <v>0.0001036416889546413</v>
      </c>
    </row>
    <row r="380" spans="1:5" ht="12.75">
      <c r="A380" s="17">
        <v>339</v>
      </c>
      <c r="B380" s="18">
        <v>41</v>
      </c>
      <c r="C380" s="11">
        <f t="shared" si="10"/>
        <v>9.035693191935755E-05</v>
      </c>
      <c r="D380" s="19">
        <v>5900000</v>
      </c>
      <c r="E380" s="11">
        <f t="shared" si="11"/>
        <v>4.484678876658479E-05</v>
      </c>
    </row>
    <row r="381" spans="1:5" ht="12.75">
      <c r="A381" s="17">
        <v>340</v>
      </c>
      <c r="B381" s="18">
        <v>73</v>
      </c>
      <c r="C381" s="11">
        <f t="shared" si="10"/>
        <v>0.0001608794153686122</v>
      </c>
      <c r="D381" s="19">
        <v>3430000</v>
      </c>
      <c r="E381" s="11">
        <f t="shared" si="11"/>
        <v>2.6071946689726413E-05</v>
      </c>
    </row>
    <row r="382" spans="1:5" ht="12.75">
      <c r="A382" s="17">
        <v>341</v>
      </c>
      <c r="B382" s="18">
        <v>146</v>
      </c>
      <c r="C382" s="11">
        <f t="shared" si="10"/>
        <v>0.0003217588307372244</v>
      </c>
      <c r="D382" s="19">
        <v>22950000</v>
      </c>
      <c r="E382" s="11">
        <f t="shared" si="11"/>
        <v>0.00017444640715137645</v>
      </c>
    </row>
    <row r="383" spans="1:5" ht="12.75">
      <c r="A383" s="17">
        <v>342</v>
      </c>
      <c r="B383" s="18">
        <v>145</v>
      </c>
      <c r="C383" s="11">
        <f t="shared" si="10"/>
        <v>0.0003195550031294352</v>
      </c>
      <c r="D383" s="19">
        <v>33510000</v>
      </c>
      <c r="E383" s="11">
        <f t="shared" si="11"/>
        <v>0.0002547145578929248</v>
      </c>
    </row>
    <row r="384" spans="1:5" ht="12.75">
      <c r="A384" s="17">
        <v>343</v>
      </c>
      <c r="B384" s="18">
        <v>210</v>
      </c>
      <c r="C384" s="11">
        <f t="shared" si="10"/>
        <v>0.00046280379763573374</v>
      </c>
      <c r="D384" s="19">
        <v>52080000</v>
      </c>
      <c r="E384" s="11">
        <f t="shared" si="11"/>
        <v>0.0003958679252480908</v>
      </c>
    </row>
    <row r="385" spans="1:5" ht="12.75">
      <c r="A385" s="17">
        <v>344</v>
      </c>
      <c r="B385" s="18">
        <v>157</v>
      </c>
      <c r="C385" s="11">
        <f t="shared" si="10"/>
        <v>0.0003460009344229057</v>
      </c>
      <c r="D385" s="19">
        <v>19568000</v>
      </c>
      <c r="E385" s="11">
        <f t="shared" si="11"/>
        <v>0.00014873931569229343</v>
      </c>
    </row>
    <row r="386" spans="1:5" ht="12.75">
      <c r="A386" s="17">
        <v>345</v>
      </c>
      <c r="B386" s="18">
        <v>74</v>
      </c>
      <c r="C386" s="11">
        <f t="shared" si="10"/>
        <v>0.0001630832429764014</v>
      </c>
      <c r="D386" s="19">
        <v>60550000</v>
      </c>
      <c r="E386" s="11">
        <f t="shared" si="11"/>
        <v>0.0004602496711553744</v>
      </c>
    </row>
    <row r="387" spans="1:5" ht="12.75">
      <c r="A387" s="17">
        <v>346</v>
      </c>
      <c r="B387" s="18">
        <v>43</v>
      </c>
      <c r="C387" s="11">
        <f t="shared" si="10"/>
        <v>9.476458713493596E-05</v>
      </c>
      <c r="D387" s="19">
        <v>188675000</v>
      </c>
      <c r="E387" s="11">
        <f t="shared" si="11"/>
        <v>0.0014341470967009129</v>
      </c>
    </row>
    <row r="388" spans="1:5" ht="12.75">
      <c r="A388" s="17">
        <v>347</v>
      </c>
      <c r="B388" s="18">
        <v>29</v>
      </c>
      <c r="C388" s="11">
        <f t="shared" si="10"/>
        <v>6.391100062588704E-05</v>
      </c>
      <c r="D388" s="19">
        <v>1525000</v>
      </c>
      <c r="E388" s="11">
        <f t="shared" si="11"/>
        <v>1.1591754723566408E-05</v>
      </c>
    </row>
    <row r="389" spans="1:5" ht="12.75">
      <c r="A389" s="17">
        <v>348</v>
      </c>
      <c r="B389" s="18">
        <v>69</v>
      </c>
      <c r="C389" s="11">
        <f aca="true" t="shared" si="12" ref="C389:C405">B389/B$407</f>
        <v>0.00015206410493745539</v>
      </c>
      <c r="D389" s="19">
        <v>20715000</v>
      </c>
      <c r="E389" s="11">
        <f aca="true" t="shared" si="13" ref="E389:E405">D389/D$407</f>
        <v>0.00015745783547454304</v>
      </c>
    </row>
    <row r="390" spans="1:5" ht="12.75">
      <c r="A390" s="17">
        <v>349</v>
      </c>
      <c r="B390" s="18">
        <v>84</v>
      </c>
      <c r="C390" s="11">
        <f t="shared" si="12"/>
        <v>0.0001851215190542935</v>
      </c>
      <c r="D390" s="19">
        <v>10050000</v>
      </c>
      <c r="E390" s="11">
        <f t="shared" si="13"/>
        <v>7.639156391596223E-05</v>
      </c>
    </row>
    <row r="391" spans="1:5" ht="12.75">
      <c r="A391" s="17">
        <v>350</v>
      </c>
      <c r="B391" s="18">
        <v>89</v>
      </c>
      <c r="C391" s="11">
        <f t="shared" si="12"/>
        <v>0.00019614065709323955</v>
      </c>
      <c r="D391" s="19">
        <v>5895000</v>
      </c>
      <c r="E391" s="11">
        <f t="shared" si="13"/>
        <v>4.4808783013392774E-05</v>
      </c>
    </row>
    <row r="392" spans="1:5" ht="12.75">
      <c r="A392" s="17">
        <v>351</v>
      </c>
      <c r="B392" s="18">
        <v>101</v>
      </c>
      <c r="C392" s="11">
        <f t="shared" si="12"/>
        <v>0.00022258658838671003</v>
      </c>
      <c r="D392" s="19">
        <v>154180000</v>
      </c>
      <c r="E392" s="11">
        <f t="shared" si="13"/>
        <v>0.0011719454054291598</v>
      </c>
    </row>
    <row r="393" spans="1:5" ht="12.75">
      <c r="A393" s="17">
        <v>352</v>
      </c>
      <c r="B393" s="18">
        <v>47</v>
      </c>
      <c r="C393" s="11">
        <f t="shared" si="12"/>
        <v>0.00010357989756609279</v>
      </c>
      <c r="D393" s="19">
        <v>95425000</v>
      </c>
      <c r="E393" s="11">
        <f t="shared" si="13"/>
        <v>0.0007253397996697209</v>
      </c>
    </row>
    <row r="394" spans="1:5" ht="12.75">
      <c r="A394" s="17">
        <v>353</v>
      </c>
      <c r="B394" s="18">
        <v>22</v>
      </c>
      <c r="C394" s="11">
        <f t="shared" si="12"/>
        <v>4.848420737136258E-05</v>
      </c>
      <c r="D394" s="19">
        <v>3980000</v>
      </c>
      <c r="E394" s="11">
        <f t="shared" si="13"/>
        <v>3.0252579540848723E-05</v>
      </c>
    </row>
    <row r="395" spans="1:5" ht="12.75">
      <c r="A395" s="17">
        <v>354</v>
      </c>
      <c r="B395" s="18">
        <v>17</v>
      </c>
      <c r="C395" s="11">
        <f t="shared" si="12"/>
        <v>3.746506933241654E-05</v>
      </c>
      <c r="D395" s="19">
        <v>710000</v>
      </c>
      <c r="E395" s="11">
        <f t="shared" si="13"/>
        <v>5.396816953266984E-06</v>
      </c>
    </row>
    <row r="396" spans="1:5" ht="12.75">
      <c r="A396" s="17">
        <v>355</v>
      </c>
      <c r="B396" s="18">
        <v>19</v>
      </c>
      <c r="C396" s="11">
        <f t="shared" si="12"/>
        <v>4.187272454799496E-05</v>
      </c>
      <c r="D396" s="19">
        <v>610000</v>
      </c>
      <c r="E396" s="11">
        <f t="shared" si="13"/>
        <v>4.636701889426563E-06</v>
      </c>
    </row>
    <row r="397" spans="1:5" ht="12.75">
      <c r="A397" s="17">
        <v>356</v>
      </c>
      <c r="B397" s="18">
        <v>70</v>
      </c>
      <c r="C397" s="11">
        <f t="shared" si="12"/>
        <v>0.0001542679325452446</v>
      </c>
      <c r="D397" s="19">
        <v>294030000</v>
      </c>
      <c r="E397" s="11">
        <f t="shared" si="13"/>
        <v>0.0022349663222099875</v>
      </c>
    </row>
    <row r="398" spans="1:5" ht="12.75">
      <c r="A398" s="17">
        <v>357</v>
      </c>
      <c r="B398" s="18">
        <v>32</v>
      </c>
      <c r="C398" s="11">
        <f t="shared" si="12"/>
        <v>7.052248344925467E-05</v>
      </c>
      <c r="D398" s="19">
        <v>15530000</v>
      </c>
      <c r="E398" s="11">
        <f t="shared" si="13"/>
        <v>0.00011804586941441726</v>
      </c>
    </row>
    <row r="399" spans="1:5" ht="12.75">
      <c r="A399" s="17">
        <v>358</v>
      </c>
      <c r="B399" s="18">
        <v>28</v>
      </c>
      <c r="C399" s="11">
        <f t="shared" si="12"/>
        <v>6.170717301809784E-05</v>
      </c>
      <c r="D399" s="19">
        <v>67350000</v>
      </c>
      <c r="E399" s="11">
        <f t="shared" si="13"/>
        <v>0.000511937495496523</v>
      </c>
    </row>
    <row r="400" spans="1:5" ht="12.75">
      <c r="A400" s="17">
        <v>359</v>
      </c>
      <c r="B400" s="18">
        <v>28</v>
      </c>
      <c r="C400" s="11">
        <f t="shared" si="12"/>
        <v>6.170717301809784E-05</v>
      </c>
      <c r="D400" s="19">
        <v>1195000</v>
      </c>
      <c r="E400" s="11">
        <f t="shared" si="13"/>
        <v>9.08337501289302E-06</v>
      </c>
    </row>
    <row r="401" spans="1:5" ht="12.75">
      <c r="A401" s="17">
        <v>360</v>
      </c>
      <c r="B401" s="18">
        <v>28</v>
      </c>
      <c r="C401" s="11">
        <f t="shared" si="12"/>
        <v>6.170717301809784E-05</v>
      </c>
      <c r="D401" s="19">
        <v>1165000</v>
      </c>
      <c r="E401" s="11">
        <f t="shared" si="13"/>
        <v>8.855340493740895E-06</v>
      </c>
    </row>
    <row r="402" spans="1:5" ht="12.75">
      <c r="A402" s="17">
        <v>361</v>
      </c>
      <c r="B402" s="18">
        <v>12</v>
      </c>
      <c r="C402" s="11">
        <f t="shared" si="12"/>
        <v>2.64459312934705E-05</v>
      </c>
      <c r="D402" s="19">
        <v>2605000</v>
      </c>
      <c r="E402" s="11">
        <f t="shared" si="13"/>
        <v>1.9800997413042946E-05</v>
      </c>
    </row>
    <row r="403" spans="1:5" ht="12.75">
      <c r="A403" s="17">
        <v>362</v>
      </c>
      <c r="B403" s="18">
        <v>15</v>
      </c>
      <c r="C403" s="11">
        <f t="shared" si="12"/>
        <v>3.3057414116838123E-05</v>
      </c>
      <c r="D403" s="19">
        <v>3280000</v>
      </c>
      <c r="E403" s="11">
        <f t="shared" si="13"/>
        <v>2.4931774093965783E-05</v>
      </c>
    </row>
    <row r="404" spans="1:5" ht="12.75">
      <c r="A404" s="17">
        <v>363</v>
      </c>
      <c r="B404" s="18">
        <v>11</v>
      </c>
      <c r="C404" s="11">
        <f t="shared" si="12"/>
        <v>2.424210368568129E-05</v>
      </c>
      <c r="D404" s="19">
        <v>440000</v>
      </c>
      <c r="E404" s="11">
        <f t="shared" si="13"/>
        <v>3.344506280897849E-06</v>
      </c>
    </row>
    <row r="405" spans="1:5" ht="12.75">
      <c r="A405" s="17">
        <v>364</v>
      </c>
      <c r="B405" s="18">
        <v>4</v>
      </c>
      <c r="C405" s="11">
        <f t="shared" si="12"/>
        <v>8.815310431156834E-06</v>
      </c>
      <c r="D405" s="19">
        <v>30000</v>
      </c>
      <c r="E405" s="11">
        <f t="shared" si="13"/>
        <v>2.2803451915212605E-07</v>
      </c>
    </row>
    <row r="407" spans="1:5" ht="12.75">
      <c r="A407" s="20" t="s">
        <v>5</v>
      </c>
      <c r="B407" s="21">
        <v>453756</v>
      </c>
      <c r="C407" s="22"/>
      <c r="D407" s="23">
        <v>131559029359</v>
      </c>
      <c r="E407" s="22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2"/>
  <headerFooter alignWithMargins="0">
    <oddFooter>&amp;C&amp;"Times New Roman,Regular"Page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Sexton</dc:creator>
  <cp:keywords/>
  <dc:description/>
  <cp:lastModifiedBy>Allen Sexton</cp:lastModifiedBy>
  <cp:lastPrinted>2000-01-18T20:40:14Z</cp:lastPrinted>
  <dcterms:created xsi:type="dcterms:W3CDTF">2000-01-10T15:52:44Z</dcterms:created>
  <dcterms:modified xsi:type="dcterms:W3CDTF">2000-01-18T21:16:29Z</dcterms:modified>
  <cp:category/>
  <cp:version/>
  <cp:contentType/>
  <cp:contentStatus/>
</cp:coreProperties>
</file>